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090" windowHeight="5715" activeTab="0"/>
  </bookViews>
  <sheets>
    <sheet name="ReadMeFirst!" sheetId="1" r:id="rId1"/>
    <sheet name="Example" sheetId="2" r:id="rId2"/>
    <sheet name="Enter Data" sheetId="3" r:id="rId3"/>
    <sheet name="ChiTest" sheetId="4" r:id="rId4"/>
  </sheets>
  <definedNames/>
  <calcPr fullCalcOnLoad="1"/>
</workbook>
</file>

<file path=xl/sharedStrings.xml><?xml version="1.0" encoding="utf-8"?>
<sst xmlns="http://schemas.openxmlformats.org/spreadsheetml/2006/main" count="305" uniqueCount="68">
  <si>
    <t>Myriophyllum spicatum</t>
  </si>
  <si>
    <t>Ceratophyllum demersum</t>
  </si>
  <si>
    <t>Elodea canadensis</t>
  </si>
  <si>
    <t>Potamogeton robbinsii</t>
  </si>
  <si>
    <t>Potamogeton pusillus</t>
  </si>
  <si>
    <t>Potamogeton amplifolius</t>
  </si>
  <si>
    <t>Vallisneria americana</t>
  </si>
  <si>
    <t xml:space="preserve">Chara </t>
  </si>
  <si>
    <t>Heteranthera dubia</t>
  </si>
  <si>
    <t>Megalodonta beckii</t>
  </si>
  <si>
    <t>Brasenia schreberi</t>
  </si>
  <si>
    <t>Najas flexilis</t>
  </si>
  <si>
    <t>Potamogeton zosteriformis</t>
  </si>
  <si>
    <t>Eleocharis acicularis</t>
  </si>
  <si>
    <t>Nymphaea odorata</t>
  </si>
  <si>
    <t>Potamogeton strictifolius</t>
  </si>
  <si>
    <t>Potamogeton natans</t>
  </si>
  <si>
    <t>Potamogeton gramineus</t>
  </si>
  <si>
    <t>Sagittaria sp.</t>
  </si>
  <si>
    <t>Nuphar variegata</t>
  </si>
  <si>
    <t>Myriophyllum sibiricum</t>
  </si>
  <si>
    <t>Absent</t>
  </si>
  <si>
    <t>Present</t>
  </si>
  <si>
    <t>Pre</t>
  </si>
  <si>
    <t>Post</t>
  </si>
  <si>
    <t>Exp</t>
  </si>
  <si>
    <t>Significant change</t>
  </si>
  <si>
    <t>PRE present</t>
  </si>
  <si>
    <t>POST present</t>
  </si>
  <si>
    <t>Big Lake</t>
  </si>
  <si>
    <t>pre-treatment survey total points</t>
  </si>
  <si>
    <t>post-treatment survey total points</t>
  </si>
  <si>
    <t xml:space="preserve">Note: </t>
  </si>
  <si>
    <t>p</t>
  </si>
  <si>
    <t>Rename this Sheet!</t>
  </si>
  <si>
    <t xml:space="preserve">"Rename this Sheet". You must rename this sheet </t>
  </si>
  <si>
    <t xml:space="preserve">another lake. If you forget to rename the sheet and you try to run </t>
  </si>
  <si>
    <t xml:space="preserve">another set of data, you will get an error message.  </t>
  </si>
  <si>
    <t>Sample Size Problem</t>
  </si>
  <si>
    <t>Increase/Decrease</t>
  </si>
  <si>
    <t>(proportional to # sampling points)</t>
  </si>
  <si>
    <t xml:space="preserve">5. Your results are now in worksheet "newsheet".  You will see a reminder to </t>
  </si>
  <si>
    <t>2. Copy/Paste data into cell A1 of worksheet "Enter Data".</t>
  </si>
  <si>
    <t>3. Calculations are computed automatically.</t>
  </si>
  <si>
    <t xml:space="preserve">It also records the calculations as numbers instead of formulae. </t>
  </si>
  <si>
    <t xml:space="preserve">Hit "End"  (Do not hit "Debug") and rename the sheet before you try again. </t>
  </si>
  <si>
    <t xml:space="preserve">4. Click button :"Click to Move Data".  Clicking here moves the data and calculations to </t>
  </si>
  <si>
    <t>workshheet "newsheet" so that worksheet "Enter Data" is ready for another data set.</t>
  </si>
  <si>
    <t xml:space="preserve">(double click on "newsheet" and rename) before you process data for </t>
  </si>
  <si>
    <t xml:space="preserve">This Excel Workbook is a tool for comparing changes in species presence/absence data, </t>
  </si>
  <si>
    <t>collected using the Point Intercept method, within a lake over time (e.g. before and after treatment).</t>
  </si>
  <si>
    <t>1. Arrange presence/absence data exactly as presented in worksheet "Example".</t>
  </si>
  <si>
    <t xml:space="preserve">There is room for 60 species. </t>
  </si>
  <si>
    <t>6. Worksheet "ChiTest", and parts of worksheet "Enter Data" are protected and must not be altered.</t>
  </si>
  <si>
    <t>test. We have set the alpha, or Type I error rate at 0.05. This means we</t>
  </si>
  <si>
    <t>have accepted a 5% chance of claiming there is significant change when</t>
  </si>
  <si>
    <t>no real change has occurred. This level is standard in ecological</t>
  </si>
  <si>
    <t>studies. If the test returns a significant result, we know that there is</t>
  </si>
  <si>
    <t>the beta, or Type II error rate at 0.80. This means there is an 80%</t>
  </si>
  <si>
    <t>chance of detecting a significant change if that change is really there.</t>
  </si>
  <si>
    <t>7. The significance of observed changes is determined by the Chi-square</t>
  </si>
  <si>
    <t xml:space="preserve">even though the change evaluated was indeed significant. </t>
  </si>
  <si>
    <t>This corresponds to a 20% chance of NOT detecting significant changes,</t>
  </si>
  <si>
    <t>only a 5% probability the observed change is not a true change. We have set</t>
  </si>
  <si>
    <t>expected values must not be too small. If you see the warning "Expected</t>
  </si>
  <si>
    <t>value too small", it means there is not enough information to</t>
  </si>
  <si>
    <t>confidently make a statistical conclusion.</t>
  </si>
  <si>
    <t>8.  In order for the chi-square distribution to be valid, the calculated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</si>
</sst>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</numFmts>
  <fonts count="2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5" applyNumberFormat="0" applyFont="0" applyAlignment="0" applyProtection="0"/>
    <xf numFmtId="0" fontId="19" fillId="20" borderId="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5" fontId="1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39"/>
  <sheetViews>
    <sheetView tabSelected="1" workbookViewId="0" topLeftCell="A13">
      <selection activeCell="B36" sqref="B36"/>
    </sheetView>
  </sheetViews>
  <sheetFormatPr defaultColWidth="9.140625" defaultRowHeight="12.75"/>
  <sheetData>
    <row r="1" ht="12.75">
      <c r="A1" t="s">
        <v>49</v>
      </c>
    </row>
    <row r="2" ht="12.75">
      <c r="B2" t="s">
        <v>50</v>
      </c>
    </row>
    <row r="4" spans="1:2" ht="12.75">
      <c r="A4" t="s">
        <v>32</v>
      </c>
      <c r="B4" t="s">
        <v>51</v>
      </c>
    </row>
    <row r="5" ht="12.75">
      <c r="C5" t="s">
        <v>52</v>
      </c>
    </row>
    <row r="7" ht="12.75">
      <c r="B7" t="s">
        <v>42</v>
      </c>
    </row>
    <row r="9" ht="12.75">
      <c r="B9" t="s">
        <v>43</v>
      </c>
    </row>
    <row r="11" ht="12.75">
      <c r="B11" t="s">
        <v>46</v>
      </c>
    </row>
    <row r="12" ht="12.75">
      <c r="C12" t="s">
        <v>47</v>
      </c>
    </row>
    <row r="13" ht="12.75">
      <c r="C13" t="s">
        <v>44</v>
      </c>
    </row>
    <row r="15" ht="12.75">
      <c r="B15" t="s">
        <v>41</v>
      </c>
    </row>
    <row r="16" ht="12.75">
      <c r="C16" t="s">
        <v>35</v>
      </c>
    </row>
    <row r="17" ht="12.75">
      <c r="C17" t="s">
        <v>48</v>
      </c>
    </row>
    <row r="18" ht="12.75">
      <c r="C18" t="s">
        <v>36</v>
      </c>
    </row>
    <row r="19" ht="12.75">
      <c r="C19" t="s">
        <v>37</v>
      </c>
    </row>
    <row r="20" ht="12.75">
      <c r="C20" t="s">
        <v>45</v>
      </c>
    </row>
    <row r="22" ht="12.75">
      <c r="B22" t="s">
        <v>53</v>
      </c>
    </row>
    <row r="24" ht="12.75">
      <c r="B24" s="17"/>
    </row>
    <row r="25" spans="2:3" ht="12.75">
      <c r="B25" s="17" t="s">
        <v>60</v>
      </c>
      <c r="C25" s="16"/>
    </row>
    <row r="26" ht="12.75">
      <c r="C26" s="17" t="s">
        <v>54</v>
      </c>
    </row>
    <row r="27" ht="12.75">
      <c r="C27" s="17" t="s">
        <v>55</v>
      </c>
    </row>
    <row r="28" ht="12.75">
      <c r="C28" s="17" t="s">
        <v>56</v>
      </c>
    </row>
    <row r="29" ht="12.75">
      <c r="C29" s="17" t="s">
        <v>57</v>
      </c>
    </row>
    <row r="30" ht="12.75">
      <c r="C30" s="17" t="s">
        <v>63</v>
      </c>
    </row>
    <row r="31" ht="12.75">
      <c r="C31" s="17" t="s">
        <v>58</v>
      </c>
    </row>
    <row r="32" ht="12.75">
      <c r="C32" s="17" t="s">
        <v>59</v>
      </c>
    </row>
    <row r="33" ht="12.75">
      <c r="C33" s="17" t="s">
        <v>62</v>
      </c>
    </row>
    <row r="34" ht="12.75">
      <c r="C34" s="17" t="s">
        <v>61</v>
      </c>
    </row>
    <row r="35" ht="12.75">
      <c r="C35" s="17"/>
    </row>
    <row r="36" spans="2:3" ht="12.75">
      <c r="B36" s="17" t="s">
        <v>67</v>
      </c>
      <c r="C36" s="17"/>
    </row>
    <row r="37" ht="12.75">
      <c r="C37" s="17" t="s">
        <v>64</v>
      </c>
    </row>
    <row r="38" ht="12.75">
      <c r="C38" s="17" t="s">
        <v>65</v>
      </c>
    </row>
    <row r="39" ht="12.75">
      <c r="C39" s="17" t="s">
        <v>66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workbookViewId="0" topLeftCell="A1">
      <selection activeCell="A1" sqref="A1:C25"/>
    </sheetView>
  </sheetViews>
  <sheetFormatPr defaultColWidth="9.140625" defaultRowHeight="12.75"/>
  <cols>
    <col min="1" max="1" width="29.140625" style="0" bestFit="1" customWidth="1"/>
    <col min="2" max="2" width="11.57421875" style="0" bestFit="1" customWidth="1"/>
    <col min="3" max="3" width="12.7109375" style="0" bestFit="1" customWidth="1"/>
  </cols>
  <sheetData>
    <row r="1" ht="18">
      <c r="A1" s="5" t="s">
        <v>29</v>
      </c>
    </row>
    <row r="2" spans="1:2" ht="12.75">
      <c r="A2" s="6" t="s">
        <v>30</v>
      </c>
      <c r="B2">
        <v>85</v>
      </c>
    </row>
    <row r="3" spans="1:2" ht="12.75">
      <c r="A3" s="6" t="s">
        <v>31</v>
      </c>
      <c r="B3">
        <v>75</v>
      </c>
    </row>
    <row r="4" spans="1:3" ht="12.75">
      <c r="A4" s="6"/>
      <c r="B4" t="s">
        <v>27</v>
      </c>
      <c r="C4" t="s">
        <v>28</v>
      </c>
    </row>
    <row r="5" spans="1:3" ht="12.75">
      <c r="A5" s="1" t="s">
        <v>0</v>
      </c>
      <c r="B5">
        <v>55</v>
      </c>
      <c r="C5">
        <v>0</v>
      </c>
    </row>
    <row r="6" spans="1:3" ht="12.75">
      <c r="A6" s="1" t="s">
        <v>1</v>
      </c>
      <c r="B6">
        <v>21</v>
      </c>
      <c r="C6">
        <v>30</v>
      </c>
    </row>
    <row r="7" spans="1:3" ht="12.75">
      <c r="A7" s="1" t="s">
        <v>2</v>
      </c>
      <c r="B7">
        <v>52</v>
      </c>
      <c r="C7">
        <v>31</v>
      </c>
    </row>
    <row r="8" spans="1:3" ht="12.75">
      <c r="A8" s="1" t="s">
        <v>3</v>
      </c>
      <c r="B8">
        <v>38</v>
      </c>
      <c r="C8">
        <v>60</v>
      </c>
    </row>
    <row r="9" spans="1:3" ht="12.75">
      <c r="A9" s="1" t="s">
        <v>4</v>
      </c>
      <c r="B9">
        <v>2</v>
      </c>
      <c r="C9">
        <v>15</v>
      </c>
    </row>
    <row r="10" spans="1:3" ht="12.75">
      <c r="A10" s="1" t="s">
        <v>5</v>
      </c>
      <c r="B10">
        <v>19</v>
      </c>
      <c r="C10">
        <v>35</v>
      </c>
    </row>
    <row r="11" spans="1:3" ht="12.75">
      <c r="A11" s="1" t="s">
        <v>6</v>
      </c>
      <c r="C11">
        <v>18</v>
      </c>
    </row>
    <row r="12" spans="1:3" ht="12.75">
      <c r="A12" s="1" t="s">
        <v>7</v>
      </c>
      <c r="B12">
        <v>15</v>
      </c>
      <c r="C12">
        <v>8</v>
      </c>
    </row>
    <row r="13" spans="1:3" ht="12.75">
      <c r="A13" s="1" t="s">
        <v>8</v>
      </c>
      <c r="B13">
        <v>8</v>
      </c>
      <c r="C13">
        <v>3</v>
      </c>
    </row>
    <row r="14" spans="1:3" ht="12.75">
      <c r="A14" s="1" t="s">
        <v>9</v>
      </c>
      <c r="B14">
        <v>3</v>
      </c>
      <c r="C14">
        <v>2</v>
      </c>
    </row>
    <row r="15" spans="1:3" ht="12.75">
      <c r="A15" s="1" t="s">
        <v>10</v>
      </c>
      <c r="B15">
        <v>1</v>
      </c>
      <c r="C15">
        <v>10</v>
      </c>
    </row>
    <row r="16" spans="1:3" ht="12.75">
      <c r="A16" s="1" t="s">
        <v>11</v>
      </c>
      <c r="C16">
        <v>1</v>
      </c>
    </row>
    <row r="17" spans="1:3" ht="12.75">
      <c r="A17" s="1" t="s">
        <v>12</v>
      </c>
      <c r="B17">
        <v>1</v>
      </c>
      <c r="C17">
        <v>1</v>
      </c>
    </row>
    <row r="18" spans="1:3" ht="12.75">
      <c r="A18" s="1" t="s">
        <v>13</v>
      </c>
      <c r="B18">
        <v>6</v>
      </c>
      <c r="C18">
        <v>1</v>
      </c>
    </row>
    <row r="19" spans="1:3" ht="12.75">
      <c r="A19" s="1" t="s">
        <v>14</v>
      </c>
      <c r="B19">
        <v>2</v>
      </c>
      <c r="C19">
        <v>6</v>
      </c>
    </row>
    <row r="20" spans="1:3" ht="12.75">
      <c r="A20" s="1" t="s">
        <v>15</v>
      </c>
      <c r="C20">
        <v>1</v>
      </c>
    </row>
    <row r="21" spans="1:3" ht="12.75">
      <c r="A21" s="1" t="s">
        <v>16</v>
      </c>
      <c r="C21">
        <v>1</v>
      </c>
    </row>
    <row r="22" spans="1:3" ht="12.75">
      <c r="A22" s="1" t="s">
        <v>17</v>
      </c>
      <c r="C22">
        <v>2</v>
      </c>
    </row>
    <row r="23" spans="1:3" ht="12.75">
      <c r="A23" s="1" t="s">
        <v>18</v>
      </c>
      <c r="C23">
        <v>6</v>
      </c>
    </row>
    <row r="24" spans="1:3" ht="12.75">
      <c r="A24" s="1" t="s">
        <v>19</v>
      </c>
      <c r="C24">
        <v>2</v>
      </c>
    </row>
    <row r="25" spans="1:3" ht="12.75">
      <c r="A25" s="1" t="s">
        <v>20</v>
      </c>
      <c r="B25">
        <v>8</v>
      </c>
      <c r="C2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workbookViewId="0" topLeftCell="A1">
      <selection activeCell="A1" sqref="A1:C16384"/>
    </sheetView>
  </sheetViews>
  <sheetFormatPr defaultColWidth="9.140625" defaultRowHeight="12.75"/>
  <cols>
    <col min="1" max="1" width="29.57421875" style="8" bestFit="1" customWidth="1"/>
    <col min="2" max="2" width="11.28125" style="7" bestFit="1" customWidth="1"/>
    <col min="3" max="3" width="12.00390625" style="7" bestFit="1" customWidth="1"/>
    <col min="4" max="4" width="12.00390625" style="15" customWidth="1"/>
    <col min="5" max="5" width="18.28125" style="2" bestFit="1" customWidth="1"/>
    <col min="6" max="6" width="32.7109375" style="2" bestFit="1" customWidth="1"/>
  </cols>
  <sheetData>
    <row r="1" spans="1:4" ht="18">
      <c r="A1" s="11"/>
      <c r="D1" s="12"/>
    </row>
    <row r="2" spans="1:6" s="4" customFormat="1" ht="12.75">
      <c r="A2" s="8"/>
      <c r="B2" s="7"/>
      <c r="C2" s="7"/>
      <c r="D2" s="13"/>
      <c r="E2" s="2"/>
      <c r="F2" s="2"/>
    </row>
    <row r="3" spans="1:6" s="4" customFormat="1" ht="12.75">
      <c r="A3" s="8"/>
      <c r="B3" s="7"/>
      <c r="C3" s="7"/>
      <c r="D3" s="13"/>
      <c r="E3" s="2"/>
      <c r="F3" s="3" t="s">
        <v>39</v>
      </c>
    </row>
    <row r="4" spans="1:7" s="4" customFormat="1" ht="12.75">
      <c r="A4" s="8"/>
      <c r="B4" s="7"/>
      <c r="C4" s="7"/>
      <c r="D4" s="14" t="s">
        <v>33</v>
      </c>
      <c r="E4" s="2" t="s">
        <v>26</v>
      </c>
      <c r="F4" s="4" t="s">
        <v>40</v>
      </c>
      <c r="G4" s="4" t="s">
        <v>38</v>
      </c>
    </row>
    <row r="5" spans="1:7" ht="12.75">
      <c r="A5" s="10"/>
      <c r="D5" s="13" t="e">
        <f>ChiTest!E6</f>
        <v>#DIV/0!</v>
      </c>
      <c r="E5" s="2" t="e">
        <f>ChiTest!F6</f>
        <v>#DIV/0!</v>
      </c>
      <c r="F5" s="2" t="e">
        <f aca="true" t="shared" si="0" ref="F5:F36">IF(B5/$B$2&gt;C5/$B$3,"-",IF(B5/$B$2&lt;C5/$B$3,"+",IF(B5/$B$2=C5/$B$3,"no change")))</f>
        <v>#DIV/0!</v>
      </c>
      <c r="G5" t="e">
        <f>ChiTest!G6</f>
        <v>#DIV/0!</v>
      </c>
    </row>
    <row r="6" spans="1:7" ht="12.75">
      <c r="A6" s="10"/>
      <c r="D6" s="13" t="e">
        <f>ChiTest!E11</f>
        <v>#DIV/0!</v>
      </c>
      <c r="E6" s="2" t="e">
        <f>ChiTest!F11</f>
        <v>#DIV/0!</v>
      </c>
      <c r="F6" s="2" t="e">
        <f t="shared" si="0"/>
        <v>#DIV/0!</v>
      </c>
      <c r="G6" t="e">
        <f>ChiTest!G11</f>
        <v>#DIV/0!</v>
      </c>
    </row>
    <row r="7" spans="1:7" ht="12.75">
      <c r="A7" s="10"/>
      <c r="D7" s="13" t="e">
        <f>ChiTest!E16</f>
        <v>#DIV/0!</v>
      </c>
      <c r="E7" s="2" t="e">
        <f>ChiTest!F16</f>
        <v>#DIV/0!</v>
      </c>
      <c r="F7" s="2" t="e">
        <f t="shared" si="0"/>
        <v>#DIV/0!</v>
      </c>
      <c r="G7" t="e">
        <f>ChiTest!G16</f>
        <v>#DIV/0!</v>
      </c>
    </row>
    <row r="8" spans="1:7" ht="12.75">
      <c r="A8" s="10"/>
      <c r="D8" s="13" t="e">
        <f>ChiTest!E21</f>
        <v>#DIV/0!</v>
      </c>
      <c r="E8" s="2" t="e">
        <f>ChiTest!F21</f>
        <v>#DIV/0!</v>
      </c>
      <c r="F8" s="2" t="e">
        <f t="shared" si="0"/>
        <v>#DIV/0!</v>
      </c>
      <c r="G8" t="e">
        <f>ChiTest!G21</f>
        <v>#DIV/0!</v>
      </c>
    </row>
    <row r="9" spans="1:7" ht="12.75">
      <c r="A9" s="10"/>
      <c r="D9" s="13" t="e">
        <f>ChiTest!E26</f>
        <v>#DIV/0!</v>
      </c>
      <c r="E9" s="2" t="e">
        <f>ChiTest!F26</f>
        <v>#DIV/0!</v>
      </c>
      <c r="F9" s="2" t="e">
        <f t="shared" si="0"/>
        <v>#DIV/0!</v>
      </c>
      <c r="G9" t="e">
        <f>ChiTest!G26</f>
        <v>#DIV/0!</v>
      </c>
    </row>
    <row r="10" spans="1:7" ht="12.75">
      <c r="A10" s="10"/>
      <c r="D10" s="13" t="e">
        <f>ChiTest!E31</f>
        <v>#DIV/0!</v>
      </c>
      <c r="E10" s="2" t="e">
        <f>ChiTest!F31</f>
        <v>#DIV/0!</v>
      </c>
      <c r="F10" s="2" t="e">
        <f t="shared" si="0"/>
        <v>#DIV/0!</v>
      </c>
      <c r="G10" t="e">
        <f>ChiTest!G31</f>
        <v>#DIV/0!</v>
      </c>
    </row>
    <row r="11" spans="1:7" ht="12.75">
      <c r="A11" s="10"/>
      <c r="D11" s="13" t="e">
        <f>ChiTest!E36</f>
        <v>#DIV/0!</v>
      </c>
      <c r="E11" s="2" t="e">
        <f>ChiTest!F36</f>
        <v>#DIV/0!</v>
      </c>
      <c r="F11" s="2" t="e">
        <f t="shared" si="0"/>
        <v>#DIV/0!</v>
      </c>
      <c r="G11" t="e">
        <f>ChiTest!G36</f>
        <v>#DIV/0!</v>
      </c>
    </row>
    <row r="12" spans="1:7" ht="12.75">
      <c r="A12" s="10"/>
      <c r="D12" s="13" t="e">
        <f>ChiTest!E41</f>
        <v>#DIV/0!</v>
      </c>
      <c r="E12" s="2" t="e">
        <f>ChiTest!F41</f>
        <v>#DIV/0!</v>
      </c>
      <c r="F12" s="2" t="e">
        <f t="shared" si="0"/>
        <v>#DIV/0!</v>
      </c>
      <c r="G12" t="e">
        <f>ChiTest!G41</f>
        <v>#DIV/0!</v>
      </c>
    </row>
    <row r="13" spans="1:7" ht="12.75">
      <c r="A13" s="10"/>
      <c r="D13" s="13" t="e">
        <f>ChiTest!E46</f>
        <v>#DIV/0!</v>
      </c>
      <c r="E13" s="2" t="e">
        <f>ChiTest!F46</f>
        <v>#DIV/0!</v>
      </c>
      <c r="F13" s="2" t="e">
        <f t="shared" si="0"/>
        <v>#DIV/0!</v>
      </c>
      <c r="G13" t="e">
        <f>ChiTest!G46</f>
        <v>#DIV/0!</v>
      </c>
    </row>
    <row r="14" spans="1:7" ht="12.75">
      <c r="A14" s="10"/>
      <c r="D14" s="13" t="e">
        <f>ChiTest!E51</f>
        <v>#DIV/0!</v>
      </c>
      <c r="E14" s="2" t="e">
        <f>ChiTest!F51</f>
        <v>#DIV/0!</v>
      </c>
      <c r="F14" s="2" t="e">
        <f t="shared" si="0"/>
        <v>#DIV/0!</v>
      </c>
      <c r="G14" t="e">
        <f>ChiTest!G51</f>
        <v>#DIV/0!</v>
      </c>
    </row>
    <row r="15" spans="1:7" ht="12.75">
      <c r="A15" s="10"/>
      <c r="D15" s="13" t="e">
        <f>ChiTest!E56</f>
        <v>#DIV/0!</v>
      </c>
      <c r="E15" s="2" t="e">
        <f>ChiTest!F56</f>
        <v>#DIV/0!</v>
      </c>
      <c r="F15" s="2" t="e">
        <f t="shared" si="0"/>
        <v>#DIV/0!</v>
      </c>
      <c r="G15" t="e">
        <f>ChiTest!G56</f>
        <v>#DIV/0!</v>
      </c>
    </row>
    <row r="16" spans="1:7" ht="12.75">
      <c r="A16" s="10"/>
      <c r="D16" s="13" t="e">
        <f>ChiTest!E61</f>
        <v>#DIV/0!</v>
      </c>
      <c r="E16" s="2" t="e">
        <f>ChiTest!F61</f>
        <v>#DIV/0!</v>
      </c>
      <c r="F16" s="2" t="e">
        <f t="shared" si="0"/>
        <v>#DIV/0!</v>
      </c>
      <c r="G16" t="e">
        <f>ChiTest!G61</f>
        <v>#DIV/0!</v>
      </c>
    </row>
    <row r="17" spans="1:7" ht="12.75">
      <c r="A17" s="10"/>
      <c r="D17" s="13" t="e">
        <f>ChiTest!E66</f>
        <v>#DIV/0!</v>
      </c>
      <c r="E17" s="2" t="e">
        <f>ChiTest!F66</f>
        <v>#DIV/0!</v>
      </c>
      <c r="F17" s="2" t="e">
        <f t="shared" si="0"/>
        <v>#DIV/0!</v>
      </c>
      <c r="G17" t="e">
        <f>ChiTest!G66</f>
        <v>#DIV/0!</v>
      </c>
    </row>
    <row r="18" spans="1:7" ht="12.75">
      <c r="A18" s="10"/>
      <c r="D18" s="13" t="e">
        <f>ChiTest!E71</f>
        <v>#DIV/0!</v>
      </c>
      <c r="E18" s="2" t="e">
        <f>ChiTest!F71</f>
        <v>#DIV/0!</v>
      </c>
      <c r="F18" s="2" t="e">
        <f t="shared" si="0"/>
        <v>#DIV/0!</v>
      </c>
      <c r="G18" t="e">
        <f>ChiTest!G71</f>
        <v>#DIV/0!</v>
      </c>
    </row>
    <row r="19" spans="1:7" ht="12.75">
      <c r="A19" s="10"/>
      <c r="D19" s="13" t="e">
        <f>ChiTest!E76</f>
        <v>#DIV/0!</v>
      </c>
      <c r="E19" s="2" t="e">
        <f>ChiTest!F76</f>
        <v>#DIV/0!</v>
      </c>
      <c r="F19" s="2" t="e">
        <f t="shared" si="0"/>
        <v>#DIV/0!</v>
      </c>
      <c r="G19" t="e">
        <f>ChiTest!G76</f>
        <v>#DIV/0!</v>
      </c>
    </row>
    <row r="20" spans="1:7" ht="12.75">
      <c r="A20" s="10"/>
      <c r="D20" s="13" t="e">
        <f>ChiTest!E81</f>
        <v>#DIV/0!</v>
      </c>
      <c r="E20" s="2" t="e">
        <f>ChiTest!F81</f>
        <v>#DIV/0!</v>
      </c>
      <c r="F20" s="2" t="e">
        <f t="shared" si="0"/>
        <v>#DIV/0!</v>
      </c>
      <c r="G20" t="e">
        <f>ChiTest!G81</f>
        <v>#DIV/0!</v>
      </c>
    </row>
    <row r="21" spans="1:7" ht="12.75">
      <c r="A21" s="10"/>
      <c r="D21" s="13" t="e">
        <f>ChiTest!E86</f>
        <v>#DIV/0!</v>
      </c>
      <c r="E21" s="2" t="e">
        <f>ChiTest!F86</f>
        <v>#DIV/0!</v>
      </c>
      <c r="F21" s="2" t="e">
        <f t="shared" si="0"/>
        <v>#DIV/0!</v>
      </c>
      <c r="G21" t="e">
        <f>ChiTest!G86</f>
        <v>#DIV/0!</v>
      </c>
    </row>
    <row r="22" spans="1:7" ht="12.75">
      <c r="A22" s="10"/>
      <c r="D22" s="13" t="e">
        <f>ChiTest!E91</f>
        <v>#DIV/0!</v>
      </c>
      <c r="E22" s="2" t="e">
        <f>ChiTest!F91</f>
        <v>#DIV/0!</v>
      </c>
      <c r="F22" s="2" t="e">
        <f t="shared" si="0"/>
        <v>#DIV/0!</v>
      </c>
      <c r="G22" t="e">
        <f>ChiTest!G91</f>
        <v>#DIV/0!</v>
      </c>
    </row>
    <row r="23" spans="1:7" ht="12.75">
      <c r="A23" s="10"/>
      <c r="D23" s="13" t="e">
        <f>ChiTest!E96</f>
        <v>#DIV/0!</v>
      </c>
      <c r="E23" s="2" t="e">
        <f>ChiTest!F96</f>
        <v>#DIV/0!</v>
      </c>
      <c r="F23" s="2" t="e">
        <f t="shared" si="0"/>
        <v>#DIV/0!</v>
      </c>
      <c r="G23" t="e">
        <f>ChiTest!G96</f>
        <v>#DIV/0!</v>
      </c>
    </row>
    <row r="24" spans="1:7" ht="12.75">
      <c r="A24" s="10"/>
      <c r="D24" s="15" t="e">
        <f>ChiTest!E101</f>
        <v>#DIV/0!</v>
      </c>
      <c r="E24" s="2" t="e">
        <f>ChiTest!F101</f>
        <v>#DIV/0!</v>
      </c>
      <c r="F24" s="2" t="e">
        <f t="shared" si="0"/>
        <v>#DIV/0!</v>
      </c>
      <c r="G24" t="e">
        <f>ChiTest!G101</f>
        <v>#DIV/0!</v>
      </c>
    </row>
    <row r="25" spans="1:7" ht="12.75">
      <c r="A25" s="10"/>
      <c r="D25" s="15" t="e">
        <f>ChiTest!E106</f>
        <v>#DIV/0!</v>
      </c>
      <c r="E25" s="2" t="e">
        <f>ChiTest!F106</f>
        <v>#DIV/0!</v>
      </c>
      <c r="F25" s="2" t="e">
        <f t="shared" si="0"/>
        <v>#DIV/0!</v>
      </c>
      <c r="G25" t="e">
        <f>ChiTest!G106</f>
        <v>#DIV/0!</v>
      </c>
    </row>
    <row r="26" spans="1:7" ht="12.75">
      <c r="A26" s="10"/>
      <c r="D26" s="15" t="e">
        <f>ChiTest!E111</f>
        <v>#DIV/0!</v>
      </c>
      <c r="E26" s="2" t="e">
        <f>ChiTest!F111</f>
        <v>#DIV/0!</v>
      </c>
      <c r="F26" s="2" t="e">
        <f t="shared" si="0"/>
        <v>#DIV/0!</v>
      </c>
      <c r="G26" t="e">
        <f>ChiTest!G111</f>
        <v>#DIV/0!</v>
      </c>
    </row>
    <row r="27" spans="1:7" ht="12.75">
      <c r="A27" s="10"/>
      <c r="D27" s="15" t="e">
        <f>ChiTest!E116</f>
        <v>#DIV/0!</v>
      </c>
      <c r="E27" s="2" t="e">
        <f>ChiTest!F116</f>
        <v>#DIV/0!</v>
      </c>
      <c r="F27" s="2" t="e">
        <f t="shared" si="0"/>
        <v>#DIV/0!</v>
      </c>
      <c r="G27" t="e">
        <f>ChiTest!G116</f>
        <v>#DIV/0!</v>
      </c>
    </row>
    <row r="28" spans="1:7" ht="12.75">
      <c r="A28" s="10"/>
      <c r="D28" s="15" t="e">
        <f>ChiTest!E121</f>
        <v>#DIV/0!</v>
      </c>
      <c r="E28" s="2" t="e">
        <f>ChiTest!F121</f>
        <v>#DIV/0!</v>
      </c>
      <c r="F28" s="2" t="e">
        <f t="shared" si="0"/>
        <v>#DIV/0!</v>
      </c>
      <c r="G28" t="e">
        <f>ChiTest!G121</f>
        <v>#DIV/0!</v>
      </c>
    </row>
    <row r="29" spans="1:7" ht="12.75">
      <c r="A29" s="10"/>
      <c r="D29" s="15" t="e">
        <f>ChiTest!E126</f>
        <v>#DIV/0!</v>
      </c>
      <c r="E29" s="2" t="e">
        <f>ChiTest!F126</f>
        <v>#DIV/0!</v>
      </c>
      <c r="F29" s="2" t="e">
        <f t="shared" si="0"/>
        <v>#DIV/0!</v>
      </c>
      <c r="G29" t="e">
        <f>ChiTest!G126</f>
        <v>#DIV/0!</v>
      </c>
    </row>
    <row r="30" spans="1:7" ht="12.75">
      <c r="A30" s="10"/>
      <c r="D30" s="15" t="e">
        <f>ChiTest!E131</f>
        <v>#DIV/0!</v>
      </c>
      <c r="E30" s="2" t="e">
        <f>ChiTest!F131</f>
        <v>#DIV/0!</v>
      </c>
      <c r="F30" s="2" t="e">
        <f t="shared" si="0"/>
        <v>#DIV/0!</v>
      </c>
      <c r="G30" t="e">
        <f>ChiTest!G131</f>
        <v>#DIV/0!</v>
      </c>
    </row>
    <row r="31" spans="1:7" ht="12.75">
      <c r="A31" s="10"/>
      <c r="D31" s="15" t="e">
        <f>ChiTest!E136</f>
        <v>#DIV/0!</v>
      </c>
      <c r="E31" s="2" t="e">
        <f>ChiTest!F136</f>
        <v>#DIV/0!</v>
      </c>
      <c r="F31" s="2" t="e">
        <f t="shared" si="0"/>
        <v>#DIV/0!</v>
      </c>
      <c r="G31" t="e">
        <f>ChiTest!G136</f>
        <v>#DIV/0!</v>
      </c>
    </row>
    <row r="32" spans="1:7" ht="12.75">
      <c r="A32" s="10"/>
      <c r="D32" s="15" t="e">
        <f>ChiTest!E141</f>
        <v>#DIV/0!</v>
      </c>
      <c r="E32" s="2" t="e">
        <f>ChiTest!F141</f>
        <v>#DIV/0!</v>
      </c>
      <c r="F32" s="2" t="e">
        <f t="shared" si="0"/>
        <v>#DIV/0!</v>
      </c>
      <c r="G32" t="e">
        <f>ChiTest!G141</f>
        <v>#DIV/0!</v>
      </c>
    </row>
    <row r="33" spans="1:7" ht="12.75">
      <c r="A33" s="10"/>
      <c r="D33" s="15" t="e">
        <f>ChiTest!E146</f>
        <v>#DIV/0!</v>
      </c>
      <c r="E33" s="2" t="e">
        <f>ChiTest!F146</f>
        <v>#DIV/0!</v>
      </c>
      <c r="F33" s="2" t="e">
        <f t="shared" si="0"/>
        <v>#DIV/0!</v>
      </c>
      <c r="G33" t="e">
        <f>ChiTest!G146</f>
        <v>#DIV/0!</v>
      </c>
    </row>
    <row r="34" spans="1:7" ht="12.75">
      <c r="A34" s="10"/>
      <c r="D34" s="15" t="e">
        <f>ChiTest!E151</f>
        <v>#DIV/0!</v>
      </c>
      <c r="E34" s="2" t="e">
        <f>ChiTest!F151</f>
        <v>#DIV/0!</v>
      </c>
      <c r="F34" s="2" t="e">
        <f t="shared" si="0"/>
        <v>#DIV/0!</v>
      </c>
      <c r="G34" t="e">
        <f>ChiTest!G151</f>
        <v>#DIV/0!</v>
      </c>
    </row>
    <row r="35" spans="1:7" ht="12.75">
      <c r="A35" s="10"/>
      <c r="D35" s="15" t="e">
        <f>ChiTest!E156</f>
        <v>#DIV/0!</v>
      </c>
      <c r="E35" s="2" t="e">
        <f>ChiTest!F156</f>
        <v>#DIV/0!</v>
      </c>
      <c r="F35" s="2" t="e">
        <f t="shared" si="0"/>
        <v>#DIV/0!</v>
      </c>
      <c r="G35" t="e">
        <f>ChiTest!G156</f>
        <v>#DIV/0!</v>
      </c>
    </row>
    <row r="36" spans="1:7" ht="12.75">
      <c r="A36" s="10"/>
      <c r="D36" s="15" t="e">
        <f>ChiTest!E161</f>
        <v>#DIV/0!</v>
      </c>
      <c r="E36" s="2" t="e">
        <f>ChiTest!F161</f>
        <v>#DIV/0!</v>
      </c>
      <c r="F36" s="2" t="e">
        <f t="shared" si="0"/>
        <v>#DIV/0!</v>
      </c>
      <c r="G36" t="e">
        <f>ChiTest!G161</f>
        <v>#DIV/0!</v>
      </c>
    </row>
    <row r="37" spans="1:7" ht="12.75">
      <c r="A37" s="10"/>
      <c r="D37" s="15" t="e">
        <f>ChiTest!E166</f>
        <v>#DIV/0!</v>
      </c>
      <c r="E37" s="2" t="e">
        <f>ChiTest!F166</f>
        <v>#DIV/0!</v>
      </c>
      <c r="F37" s="2" t="e">
        <f aca="true" t="shared" si="1" ref="F37:F64">IF(B37/$B$2&gt;C37/$B$3,"-",IF(B37/$B$2&lt;C37/$B$3,"+",IF(B37/$B$2=C37/$B$3,"no change")))</f>
        <v>#DIV/0!</v>
      </c>
      <c r="G37" t="e">
        <f>ChiTest!G166</f>
        <v>#DIV/0!</v>
      </c>
    </row>
    <row r="38" spans="1:7" ht="12.75">
      <c r="A38" s="10"/>
      <c r="D38" s="15" t="e">
        <f>ChiTest!E171</f>
        <v>#DIV/0!</v>
      </c>
      <c r="E38" s="2" t="e">
        <f>ChiTest!F171</f>
        <v>#DIV/0!</v>
      </c>
      <c r="F38" s="2" t="e">
        <f t="shared" si="1"/>
        <v>#DIV/0!</v>
      </c>
      <c r="G38" t="e">
        <f>ChiTest!G171</f>
        <v>#DIV/0!</v>
      </c>
    </row>
    <row r="39" spans="1:7" ht="12.75">
      <c r="A39" s="10"/>
      <c r="D39" s="15" t="e">
        <f>ChiTest!E176</f>
        <v>#DIV/0!</v>
      </c>
      <c r="E39" s="2" t="e">
        <f>ChiTest!F176</f>
        <v>#DIV/0!</v>
      </c>
      <c r="F39" s="2" t="e">
        <f t="shared" si="1"/>
        <v>#DIV/0!</v>
      </c>
      <c r="G39" t="e">
        <f>ChiTest!G176</f>
        <v>#DIV/0!</v>
      </c>
    </row>
    <row r="40" spans="1:7" ht="12.75">
      <c r="A40" s="10"/>
      <c r="D40" s="15" t="e">
        <f>ChiTest!E181</f>
        <v>#DIV/0!</v>
      </c>
      <c r="E40" s="2" t="e">
        <f>ChiTest!F181</f>
        <v>#DIV/0!</v>
      </c>
      <c r="F40" s="2" t="e">
        <f t="shared" si="1"/>
        <v>#DIV/0!</v>
      </c>
      <c r="G40" t="e">
        <f>ChiTest!G181</f>
        <v>#DIV/0!</v>
      </c>
    </row>
    <row r="41" spans="1:7" ht="12.75">
      <c r="A41" s="10"/>
      <c r="D41" s="15" t="e">
        <f>ChiTest!E186</f>
        <v>#DIV/0!</v>
      </c>
      <c r="E41" s="2" t="e">
        <f>ChiTest!F186</f>
        <v>#DIV/0!</v>
      </c>
      <c r="F41" s="2" t="e">
        <f t="shared" si="1"/>
        <v>#DIV/0!</v>
      </c>
      <c r="G41" t="e">
        <f>ChiTest!G186</f>
        <v>#DIV/0!</v>
      </c>
    </row>
    <row r="42" spans="1:7" ht="12.75">
      <c r="A42" s="10"/>
      <c r="D42" s="15" t="e">
        <f>ChiTest!E191</f>
        <v>#DIV/0!</v>
      </c>
      <c r="E42" s="2" t="e">
        <f>ChiTest!F191</f>
        <v>#DIV/0!</v>
      </c>
      <c r="F42" s="2" t="e">
        <f t="shared" si="1"/>
        <v>#DIV/0!</v>
      </c>
      <c r="G42" t="e">
        <f>ChiTest!G191</f>
        <v>#DIV/0!</v>
      </c>
    </row>
    <row r="43" spans="1:7" ht="12.75">
      <c r="A43" s="10"/>
      <c r="D43" s="15" t="e">
        <f>ChiTest!E196</f>
        <v>#DIV/0!</v>
      </c>
      <c r="E43" s="2" t="e">
        <f>ChiTest!F196</f>
        <v>#DIV/0!</v>
      </c>
      <c r="F43" s="2" t="e">
        <f t="shared" si="1"/>
        <v>#DIV/0!</v>
      </c>
      <c r="G43" t="e">
        <f>ChiTest!G196</f>
        <v>#DIV/0!</v>
      </c>
    </row>
    <row r="44" spans="1:7" ht="12.75">
      <c r="A44" s="10"/>
      <c r="D44" s="15" t="e">
        <f>ChiTest!E201</f>
        <v>#DIV/0!</v>
      </c>
      <c r="E44" s="2" t="e">
        <f>ChiTest!F201</f>
        <v>#DIV/0!</v>
      </c>
      <c r="F44" s="2" t="e">
        <f t="shared" si="1"/>
        <v>#DIV/0!</v>
      </c>
      <c r="G44" t="e">
        <f>ChiTest!G201</f>
        <v>#DIV/0!</v>
      </c>
    </row>
    <row r="45" spans="1:7" ht="12.75">
      <c r="A45" s="10"/>
      <c r="D45" s="15" t="e">
        <f>ChiTest!E206</f>
        <v>#DIV/0!</v>
      </c>
      <c r="E45" s="2" t="e">
        <f>ChiTest!F206</f>
        <v>#DIV/0!</v>
      </c>
      <c r="F45" s="2" t="e">
        <f t="shared" si="1"/>
        <v>#DIV/0!</v>
      </c>
      <c r="G45" t="e">
        <f>ChiTest!G206</f>
        <v>#DIV/0!</v>
      </c>
    </row>
    <row r="46" spans="1:7" ht="12.75">
      <c r="A46" s="10"/>
      <c r="D46" s="15" t="e">
        <f>ChiTest!E211</f>
        <v>#DIV/0!</v>
      </c>
      <c r="E46" s="2" t="e">
        <f>ChiTest!F211</f>
        <v>#DIV/0!</v>
      </c>
      <c r="F46" s="2" t="e">
        <f t="shared" si="1"/>
        <v>#DIV/0!</v>
      </c>
      <c r="G46" t="e">
        <f>ChiTest!G211</f>
        <v>#DIV/0!</v>
      </c>
    </row>
    <row r="47" spans="1:7" ht="12.75">
      <c r="A47" s="10"/>
      <c r="D47" s="15" t="e">
        <f>ChiTest!E216</f>
        <v>#DIV/0!</v>
      </c>
      <c r="E47" s="2" t="e">
        <f>ChiTest!F216</f>
        <v>#DIV/0!</v>
      </c>
      <c r="F47" s="2" t="e">
        <f t="shared" si="1"/>
        <v>#DIV/0!</v>
      </c>
      <c r="G47" t="e">
        <f>ChiTest!G216</f>
        <v>#DIV/0!</v>
      </c>
    </row>
    <row r="48" spans="1:7" ht="12.75">
      <c r="A48" s="10"/>
      <c r="D48" s="15" t="e">
        <f>ChiTest!E221</f>
        <v>#DIV/0!</v>
      </c>
      <c r="E48" s="2" t="e">
        <f>ChiTest!F221</f>
        <v>#DIV/0!</v>
      </c>
      <c r="F48" s="2" t="e">
        <f t="shared" si="1"/>
        <v>#DIV/0!</v>
      </c>
      <c r="G48" t="e">
        <f>ChiTest!G221</f>
        <v>#DIV/0!</v>
      </c>
    </row>
    <row r="49" spans="1:7" ht="12.75">
      <c r="A49" s="10"/>
      <c r="D49" s="15" t="e">
        <f>ChiTest!E226</f>
        <v>#DIV/0!</v>
      </c>
      <c r="E49" s="2" t="e">
        <f>ChiTest!F226</f>
        <v>#DIV/0!</v>
      </c>
      <c r="F49" s="2" t="e">
        <f t="shared" si="1"/>
        <v>#DIV/0!</v>
      </c>
      <c r="G49" t="e">
        <f>ChiTest!G226</f>
        <v>#DIV/0!</v>
      </c>
    </row>
    <row r="50" spans="1:7" ht="12.75">
      <c r="A50" s="10"/>
      <c r="D50" s="15" t="e">
        <f>ChiTest!E231</f>
        <v>#DIV/0!</v>
      </c>
      <c r="E50" s="2" t="e">
        <f>ChiTest!F231</f>
        <v>#DIV/0!</v>
      </c>
      <c r="F50" s="2" t="e">
        <f t="shared" si="1"/>
        <v>#DIV/0!</v>
      </c>
      <c r="G50" t="e">
        <f>ChiTest!G231</f>
        <v>#DIV/0!</v>
      </c>
    </row>
    <row r="51" spans="1:7" ht="12.75">
      <c r="A51" s="10"/>
      <c r="D51" s="15" t="e">
        <f>ChiTest!E236</f>
        <v>#DIV/0!</v>
      </c>
      <c r="E51" s="2" t="e">
        <f>ChiTest!F236</f>
        <v>#DIV/0!</v>
      </c>
      <c r="F51" s="2" t="e">
        <f t="shared" si="1"/>
        <v>#DIV/0!</v>
      </c>
      <c r="G51" t="e">
        <f>ChiTest!G236</f>
        <v>#DIV/0!</v>
      </c>
    </row>
    <row r="52" spans="1:7" ht="12.75">
      <c r="A52" s="10"/>
      <c r="D52" s="15" t="e">
        <f>ChiTest!E241</f>
        <v>#DIV/0!</v>
      </c>
      <c r="E52" s="2" t="e">
        <f>ChiTest!F241</f>
        <v>#DIV/0!</v>
      </c>
      <c r="F52" s="2" t="e">
        <f t="shared" si="1"/>
        <v>#DIV/0!</v>
      </c>
      <c r="G52" t="e">
        <f>ChiTest!G241</f>
        <v>#DIV/0!</v>
      </c>
    </row>
    <row r="53" spans="1:7" ht="12.75">
      <c r="A53" s="10"/>
      <c r="D53" s="15" t="e">
        <f>ChiTest!E246</f>
        <v>#DIV/0!</v>
      </c>
      <c r="E53" s="2" t="e">
        <f>ChiTest!F246</f>
        <v>#DIV/0!</v>
      </c>
      <c r="F53" s="2" t="e">
        <f t="shared" si="1"/>
        <v>#DIV/0!</v>
      </c>
      <c r="G53" t="e">
        <f>ChiTest!G246</f>
        <v>#DIV/0!</v>
      </c>
    </row>
    <row r="54" spans="1:7" ht="12.75">
      <c r="A54" s="10"/>
      <c r="D54" s="15" t="e">
        <f>ChiTest!E251</f>
        <v>#DIV/0!</v>
      </c>
      <c r="E54" s="2" t="e">
        <f>ChiTest!F251</f>
        <v>#DIV/0!</v>
      </c>
      <c r="F54" s="2" t="e">
        <f t="shared" si="1"/>
        <v>#DIV/0!</v>
      </c>
      <c r="G54" t="e">
        <f>ChiTest!G251</f>
        <v>#DIV/0!</v>
      </c>
    </row>
    <row r="55" spans="1:7" ht="12.75">
      <c r="A55" s="10"/>
      <c r="D55" s="15" t="e">
        <f>ChiTest!E256</f>
        <v>#DIV/0!</v>
      </c>
      <c r="E55" s="2" t="e">
        <f>ChiTest!F256</f>
        <v>#DIV/0!</v>
      </c>
      <c r="F55" s="2" t="e">
        <f t="shared" si="1"/>
        <v>#DIV/0!</v>
      </c>
      <c r="G55" t="e">
        <f>ChiTest!G256</f>
        <v>#DIV/0!</v>
      </c>
    </row>
    <row r="56" spans="1:7" ht="12.75">
      <c r="A56" s="10"/>
      <c r="D56" s="15" t="e">
        <f>ChiTest!E261</f>
        <v>#DIV/0!</v>
      </c>
      <c r="E56" s="2" t="e">
        <f>ChiTest!F261</f>
        <v>#DIV/0!</v>
      </c>
      <c r="F56" s="2" t="e">
        <f t="shared" si="1"/>
        <v>#DIV/0!</v>
      </c>
      <c r="G56" t="e">
        <f>ChiTest!G261</f>
        <v>#DIV/0!</v>
      </c>
    </row>
    <row r="57" spans="1:7" ht="12.75">
      <c r="A57" s="10"/>
      <c r="D57" s="15" t="e">
        <f>ChiTest!E266</f>
        <v>#DIV/0!</v>
      </c>
      <c r="E57" s="2" t="e">
        <f>ChiTest!F266</f>
        <v>#DIV/0!</v>
      </c>
      <c r="F57" s="2" t="e">
        <f t="shared" si="1"/>
        <v>#DIV/0!</v>
      </c>
      <c r="G57" t="e">
        <f>ChiTest!G266</f>
        <v>#DIV/0!</v>
      </c>
    </row>
    <row r="58" spans="1:7" ht="12.75">
      <c r="A58" s="10"/>
      <c r="D58" s="15" t="e">
        <f>ChiTest!E271</f>
        <v>#DIV/0!</v>
      </c>
      <c r="E58" s="2" t="e">
        <f>ChiTest!F271</f>
        <v>#DIV/0!</v>
      </c>
      <c r="F58" s="2" t="e">
        <f t="shared" si="1"/>
        <v>#DIV/0!</v>
      </c>
      <c r="G58" t="e">
        <f>ChiTest!G271</f>
        <v>#DIV/0!</v>
      </c>
    </row>
    <row r="59" spans="1:7" ht="12.75">
      <c r="A59" s="10"/>
      <c r="D59" s="15" t="e">
        <f>ChiTest!E276</f>
        <v>#DIV/0!</v>
      </c>
      <c r="E59" s="2" t="e">
        <f>ChiTest!F276</f>
        <v>#DIV/0!</v>
      </c>
      <c r="F59" s="2" t="e">
        <f t="shared" si="1"/>
        <v>#DIV/0!</v>
      </c>
      <c r="G59" t="e">
        <f>ChiTest!G276</f>
        <v>#DIV/0!</v>
      </c>
    </row>
    <row r="60" spans="1:7" ht="12.75">
      <c r="A60" s="10"/>
      <c r="D60" s="15" t="e">
        <f>ChiTest!E281</f>
        <v>#DIV/0!</v>
      </c>
      <c r="E60" s="2" t="e">
        <f>ChiTest!F281</f>
        <v>#DIV/0!</v>
      </c>
      <c r="F60" s="2" t="e">
        <f t="shared" si="1"/>
        <v>#DIV/0!</v>
      </c>
      <c r="G60" t="e">
        <f>ChiTest!G281</f>
        <v>#DIV/0!</v>
      </c>
    </row>
    <row r="61" spans="1:7" ht="12.75">
      <c r="A61" s="10"/>
      <c r="D61" s="15" t="e">
        <f>ChiTest!E286</f>
        <v>#DIV/0!</v>
      </c>
      <c r="E61" s="2" t="e">
        <f>ChiTest!F286</f>
        <v>#DIV/0!</v>
      </c>
      <c r="F61" s="2" t="e">
        <f t="shared" si="1"/>
        <v>#DIV/0!</v>
      </c>
      <c r="G61" t="e">
        <f>ChiTest!G286</f>
        <v>#DIV/0!</v>
      </c>
    </row>
    <row r="62" spans="1:7" ht="12.75">
      <c r="A62" s="10"/>
      <c r="D62" s="15" t="e">
        <f>ChiTest!E291</f>
        <v>#DIV/0!</v>
      </c>
      <c r="E62" s="2" t="e">
        <f>ChiTest!F291</f>
        <v>#DIV/0!</v>
      </c>
      <c r="F62" s="2" t="e">
        <f t="shared" si="1"/>
        <v>#DIV/0!</v>
      </c>
      <c r="G62" t="e">
        <f>ChiTest!G291</f>
        <v>#DIV/0!</v>
      </c>
    </row>
    <row r="63" spans="1:7" ht="12.75">
      <c r="A63" s="10"/>
      <c r="D63" s="15" t="e">
        <f>ChiTest!E296</f>
        <v>#DIV/0!</v>
      </c>
      <c r="E63" s="2" t="e">
        <f>ChiTest!F296</f>
        <v>#DIV/0!</v>
      </c>
      <c r="F63" s="2" t="e">
        <f t="shared" si="1"/>
        <v>#DIV/0!</v>
      </c>
      <c r="G63" t="e">
        <f>ChiTest!G296</f>
        <v>#DIV/0!</v>
      </c>
    </row>
    <row r="64" spans="1:7" ht="12.75">
      <c r="A64" s="10"/>
      <c r="D64" s="15" t="e">
        <f>ChiTest!E301</f>
        <v>#DIV/0!</v>
      </c>
      <c r="E64" s="2" t="e">
        <f>ChiTest!F301</f>
        <v>#DIV/0!</v>
      </c>
      <c r="F64" s="2" t="e">
        <f t="shared" si="1"/>
        <v>#DIV/0!</v>
      </c>
      <c r="G64" t="e">
        <f>ChiTest!G301</f>
        <v>#DIV/0!</v>
      </c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</sheetData>
  <sheetProtection sheet="1" objects="1" scenarios="1"/>
  <dataValidations count="1">
    <dataValidation type="whole" allowBlank="1" showInputMessage="1" showErrorMessage="1" errorTitle="Presence/Absence Data" error="Enter 1 if present" sqref="A6">
      <formula1>1</formula1>
      <formula2>1</formula2>
    </dataValidation>
  </dataValidations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301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1" bestFit="1" customWidth="1"/>
    <col min="5" max="5" width="12.421875" style="0" bestFit="1" customWidth="1"/>
  </cols>
  <sheetData>
    <row r="1" spans="1:4" ht="15.75">
      <c r="A1" s="9" t="s">
        <v>34</v>
      </c>
      <c r="C1" t="s">
        <v>23</v>
      </c>
      <c r="D1" t="s">
        <v>24</v>
      </c>
    </row>
    <row r="2" spans="1:5" ht="12.75">
      <c r="A2" s="1">
        <f>'Enter Data'!A5</f>
        <v>0</v>
      </c>
      <c r="B2" t="s">
        <v>22</v>
      </c>
      <c r="C2">
        <f>'Enter Data'!B5</f>
        <v>0</v>
      </c>
      <c r="D2">
        <f>'Enter Data'!C5</f>
        <v>0</v>
      </c>
      <c r="E2">
        <f>SUM(C2:D2)</f>
        <v>0</v>
      </c>
    </row>
    <row r="3" spans="2:5" ht="12.75">
      <c r="B3" t="s">
        <v>21</v>
      </c>
      <c r="C3">
        <f>C4-C2</f>
        <v>0</v>
      </c>
      <c r="D3">
        <f>D4-D2</f>
        <v>0</v>
      </c>
      <c r="E3">
        <f>SUM(C3:D3)</f>
        <v>0</v>
      </c>
    </row>
    <row r="4" spans="3:5" ht="12.75">
      <c r="C4">
        <f>'Enter Data'!$B$2</f>
        <v>0</v>
      </c>
      <c r="D4">
        <f>'Enter Data'!$B$3</f>
        <v>0</v>
      </c>
      <c r="E4">
        <f>SUM(C4:D4)</f>
        <v>0</v>
      </c>
    </row>
    <row r="5" spans="2:4" ht="12.75">
      <c r="B5" t="s">
        <v>25</v>
      </c>
      <c r="C5" t="e">
        <f>C4*E2/E4</f>
        <v>#DIV/0!</v>
      </c>
      <c r="D5" t="e">
        <f>D4*E2/E4</f>
        <v>#DIV/0!</v>
      </c>
    </row>
    <row r="6" spans="2:7" ht="12.75">
      <c r="B6" t="s">
        <v>25</v>
      </c>
      <c r="C6" t="e">
        <f>C4*E3/E4</f>
        <v>#DIV/0!</v>
      </c>
      <c r="D6" t="e">
        <f>D4*E3/E4</f>
        <v>#DIV/0!</v>
      </c>
      <c r="E6" t="e">
        <f>CHITEST(C2:D3,C5:D6)</f>
        <v>#DIV/0!</v>
      </c>
      <c r="F6" t="e">
        <f>IF(E6&lt;0.001,"***",IF(E6&lt;0.01,"**",IF(E6&lt;0.05,"*","n.s.")))</f>
        <v>#DIV/0!</v>
      </c>
      <c r="G6" t="e">
        <f>IF(C5&lt;1,"Warning:Expected value too small",IF(C6&lt;1,"Warning:Expected value too small",IF(D5&lt;1,"Warning:Expected value too small",IF(D6&lt;1,"Warning:Expected value too small",""))))</f>
        <v>#DIV/0!</v>
      </c>
    </row>
    <row r="7" spans="1:5" ht="12.75">
      <c r="A7" s="1">
        <f>'Enter Data'!A6</f>
        <v>0</v>
      </c>
      <c r="B7" t="s">
        <v>22</v>
      </c>
      <c r="C7">
        <f>'Enter Data'!B6</f>
        <v>0</v>
      </c>
      <c r="D7">
        <f>'Enter Data'!C6</f>
        <v>0</v>
      </c>
      <c r="E7">
        <f>SUM(C7:D7)</f>
        <v>0</v>
      </c>
    </row>
    <row r="8" spans="2:5" ht="12.75">
      <c r="B8" t="s">
        <v>21</v>
      </c>
      <c r="C8">
        <f>C9-C7</f>
        <v>0</v>
      </c>
      <c r="D8">
        <f>D9-D7</f>
        <v>0</v>
      </c>
      <c r="E8">
        <f>SUM(C8:D8)</f>
        <v>0</v>
      </c>
    </row>
    <row r="9" spans="3:5" ht="12.75">
      <c r="C9">
        <f>'Enter Data'!$B$2</f>
        <v>0</v>
      </c>
      <c r="D9">
        <f>'Enter Data'!$B$3</f>
        <v>0</v>
      </c>
      <c r="E9">
        <f>SUM(C9:D9)</f>
        <v>0</v>
      </c>
    </row>
    <row r="10" spans="2:4" ht="12.75">
      <c r="B10" t="s">
        <v>25</v>
      </c>
      <c r="C10" t="e">
        <f>C9*E7/E9</f>
        <v>#DIV/0!</v>
      </c>
      <c r="D10" t="e">
        <f>D9*E7/E9</f>
        <v>#DIV/0!</v>
      </c>
    </row>
    <row r="11" spans="2:7" ht="12.75">
      <c r="B11" t="s">
        <v>25</v>
      </c>
      <c r="C11" t="e">
        <f>C9*E8/E9</f>
        <v>#DIV/0!</v>
      </c>
      <c r="D11" t="e">
        <f>D9*E8/E9</f>
        <v>#DIV/0!</v>
      </c>
      <c r="E11" t="e">
        <f>CHITEST(C7:D8,C10:D11)</f>
        <v>#DIV/0!</v>
      </c>
      <c r="F11" t="e">
        <f>IF(E11&lt;0.001,"***",IF(E11&lt;0.01,"**",IF(E11&lt;0.05,"*","n.s.")))</f>
        <v>#DIV/0!</v>
      </c>
      <c r="G11" t="e">
        <f>IF(C10&lt;1,"Warning:Expected value too small",IF(C11&lt;1,"Warning:Expected value too small",IF(D10&lt;1,"Warning:Expected value too small",IF(D11&lt;1,"Warning:Expected value too small",""))))</f>
        <v>#DIV/0!</v>
      </c>
    </row>
    <row r="12" spans="1:5" ht="12.75">
      <c r="A12" s="1">
        <f>'Enter Data'!A7</f>
        <v>0</v>
      </c>
      <c r="B12" t="s">
        <v>22</v>
      </c>
      <c r="C12">
        <f>'Enter Data'!B7</f>
        <v>0</v>
      </c>
      <c r="D12">
        <f>'Enter Data'!C7</f>
        <v>0</v>
      </c>
      <c r="E12">
        <f>SUM(C12:D12)</f>
        <v>0</v>
      </c>
    </row>
    <row r="13" spans="2:5" ht="12.75">
      <c r="B13" t="s">
        <v>21</v>
      </c>
      <c r="C13">
        <f>C14-C12</f>
        <v>0</v>
      </c>
      <c r="D13">
        <f>D14-D12</f>
        <v>0</v>
      </c>
      <c r="E13">
        <f>SUM(C13:D13)</f>
        <v>0</v>
      </c>
    </row>
    <row r="14" spans="3:5" ht="12.75">
      <c r="C14">
        <f>'Enter Data'!$B$2</f>
        <v>0</v>
      </c>
      <c r="D14">
        <f>'Enter Data'!$B$3</f>
        <v>0</v>
      </c>
      <c r="E14">
        <f>SUM(C14:D14)</f>
        <v>0</v>
      </c>
    </row>
    <row r="15" spans="2:4" ht="12.75">
      <c r="B15" t="s">
        <v>25</v>
      </c>
      <c r="C15" t="e">
        <f>C14*E12/E14</f>
        <v>#DIV/0!</v>
      </c>
      <c r="D15" t="e">
        <f>D14*E12/E14</f>
        <v>#DIV/0!</v>
      </c>
    </row>
    <row r="16" spans="2:7" ht="12.75">
      <c r="B16" t="s">
        <v>25</v>
      </c>
      <c r="C16" t="e">
        <f>C14*E13/E14</f>
        <v>#DIV/0!</v>
      </c>
      <c r="D16" t="e">
        <f>D14*E13/E14</f>
        <v>#DIV/0!</v>
      </c>
      <c r="E16" t="e">
        <f>CHITEST(C12:D13,C15:D16)</f>
        <v>#DIV/0!</v>
      </c>
      <c r="F16" t="e">
        <f>IF(E16&lt;0.001,"***",IF(E16&lt;0.01,"**",IF(E16&lt;0.05,"*","n.s.")))</f>
        <v>#DIV/0!</v>
      </c>
      <c r="G16" t="e">
        <f>IF(C15&lt;1,"Warning:Expected value too small",IF(C16&lt;1,"Warning:Expected value too small",IF(D15&lt;1,"Warning:Expected value too small",IF(D16&lt;1,"Warning:Expected value too small",""))))</f>
        <v>#DIV/0!</v>
      </c>
    </row>
    <row r="17" spans="1:5" ht="12.75">
      <c r="A17" s="1">
        <f>'Enter Data'!A8</f>
        <v>0</v>
      </c>
      <c r="B17" t="s">
        <v>22</v>
      </c>
      <c r="C17">
        <f>'Enter Data'!B8</f>
        <v>0</v>
      </c>
      <c r="D17">
        <f>'Enter Data'!C8</f>
        <v>0</v>
      </c>
      <c r="E17">
        <f>SUM(C17:D17)</f>
        <v>0</v>
      </c>
    </row>
    <row r="18" spans="2:5" ht="12.75">
      <c r="B18" t="s">
        <v>21</v>
      </c>
      <c r="C18">
        <f>C19-C17</f>
        <v>0</v>
      </c>
      <c r="D18">
        <f>D19-D17</f>
        <v>0</v>
      </c>
      <c r="E18">
        <f>SUM(C18:D18)</f>
        <v>0</v>
      </c>
    </row>
    <row r="19" spans="3:5" ht="12.75">
      <c r="C19">
        <f>'Enter Data'!$B$2</f>
        <v>0</v>
      </c>
      <c r="D19">
        <f>'Enter Data'!$B$3</f>
        <v>0</v>
      </c>
      <c r="E19">
        <f>SUM(C19:D19)</f>
        <v>0</v>
      </c>
    </row>
    <row r="20" spans="2:4" ht="12.75">
      <c r="B20" t="s">
        <v>25</v>
      </c>
      <c r="C20" t="e">
        <f>C19*E17/E19</f>
        <v>#DIV/0!</v>
      </c>
      <c r="D20" t="e">
        <f>D19*E17/E19</f>
        <v>#DIV/0!</v>
      </c>
    </row>
    <row r="21" spans="2:7" ht="12.75">
      <c r="B21" t="s">
        <v>25</v>
      </c>
      <c r="C21" t="e">
        <f>C19*E18/E19</f>
        <v>#DIV/0!</v>
      </c>
      <c r="D21" t="e">
        <f>D19*E18/E19</f>
        <v>#DIV/0!</v>
      </c>
      <c r="E21" t="e">
        <f>CHITEST(C17:D18,C20:D21)</f>
        <v>#DIV/0!</v>
      </c>
      <c r="F21" t="e">
        <f>IF(E21&lt;0.001,"***",IF(E21&lt;0.01,"**",IF(E21&lt;0.05,"*","n.s.")))</f>
        <v>#DIV/0!</v>
      </c>
      <c r="G21" t="e">
        <f>IF(C20&lt;1,"Warning:Expected value too small",IF(C21&lt;1,"Warning:Expected value too small",IF(D20&lt;1,"Warning:Expected value too small",IF(D21&lt;1,"Warning:Expected value too small",""))))</f>
        <v>#DIV/0!</v>
      </c>
    </row>
    <row r="22" spans="1:5" ht="12.75">
      <c r="A22" s="1">
        <f>'Enter Data'!A9</f>
        <v>0</v>
      </c>
      <c r="B22" t="s">
        <v>22</v>
      </c>
      <c r="C22">
        <f>'Enter Data'!B9</f>
        <v>0</v>
      </c>
      <c r="D22">
        <f>'Enter Data'!C9</f>
        <v>0</v>
      </c>
      <c r="E22">
        <f>SUM(C22:D22)</f>
        <v>0</v>
      </c>
    </row>
    <row r="23" spans="2:5" ht="12.75">
      <c r="B23" t="s">
        <v>21</v>
      </c>
      <c r="C23">
        <f>C24-C22</f>
        <v>0</v>
      </c>
      <c r="D23">
        <f>D24-D22</f>
        <v>0</v>
      </c>
      <c r="E23">
        <f>SUM(C23:D23)</f>
        <v>0</v>
      </c>
    </row>
    <row r="24" spans="3:5" ht="12.75">
      <c r="C24">
        <f>'Enter Data'!$B$2</f>
        <v>0</v>
      </c>
      <c r="D24">
        <f>'Enter Data'!$B$3</f>
        <v>0</v>
      </c>
      <c r="E24">
        <f>SUM(C24:D24)</f>
        <v>0</v>
      </c>
    </row>
    <row r="25" spans="2:4" ht="12.75">
      <c r="B25" t="s">
        <v>25</v>
      </c>
      <c r="C25" t="e">
        <f>C24*E22/E24</f>
        <v>#DIV/0!</v>
      </c>
      <c r="D25" t="e">
        <f>D24*E22/E24</f>
        <v>#DIV/0!</v>
      </c>
    </row>
    <row r="26" spans="2:7" ht="12.75">
      <c r="B26" t="s">
        <v>25</v>
      </c>
      <c r="C26" t="e">
        <f>C24*E23/E24</f>
        <v>#DIV/0!</v>
      </c>
      <c r="D26" t="e">
        <f>D24*E23/E24</f>
        <v>#DIV/0!</v>
      </c>
      <c r="E26" t="e">
        <f>CHITEST(C22:D23,C25:D26)</f>
        <v>#DIV/0!</v>
      </c>
      <c r="F26" t="e">
        <f>IF(E26&lt;0.001,"***",IF(E26&lt;0.01,"**",IF(E26&lt;0.05,"*","n.s.")))</f>
        <v>#DIV/0!</v>
      </c>
      <c r="G26" t="e">
        <f>IF(C25&lt;1,"Warning:Expected value too small",IF(C26&lt;1,"Warning:Expected value too small",IF(D25&lt;1,"Warning:Expected value too small",IF(D26&lt;1,"Warning:Expected value too small",""))))</f>
        <v>#DIV/0!</v>
      </c>
    </row>
    <row r="27" spans="1:5" ht="12.75">
      <c r="A27" s="1">
        <f>'Enter Data'!A10</f>
        <v>0</v>
      </c>
      <c r="B27" t="s">
        <v>22</v>
      </c>
      <c r="C27">
        <f>'Enter Data'!B10</f>
        <v>0</v>
      </c>
      <c r="D27">
        <f>'Enter Data'!C10</f>
        <v>0</v>
      </c>
      <c r="E27">
        <f>SUM(C27:D27)</f>
        <v>0</v>
      </c>
    </row>
    <row r="28" spans="2:5" ht="12.75">
      <c r="B28" t="s">
        <v>21</v>
      </c>
      <c r="C28">
        <f>C29-C27</f>
        <v>0</v>
      </c>
      <c r="D28">
        <f>D29-D27</f>
        <v>0</v>
      </c>
      <c r="E28">
        <f>SUM(C28:D28)</f>
        <v>0</v>
      </c>
    </row>
    <row r="29" spans="3:5" ht="12.75">
      <c r="C29">
        <f>'Enter Data'!$B$2</f>
        <v>0</v>
      </c>
      <c r="D29">
        <f>'Enter Data'!$B$3</f>
        <v>0</v>
      </c>
      <c r="E29">
        <f>SUM(C29:D29)</f>
        <v>0</v>
      </c>
    </row>
    <row r="30" spans="2:4" ht="12.75">
      <c r="B30" t="s">
        <v>25</v>
      </c>
      <c r="C30" t="e">
        <f>C29*E27/E29</f>
        <v>#DIV/0!</v>
      </c>
      <c r="D30" t="e">
        <f>D29*E27/E29</f>
        <v>#DIV/0!</v>
      </c>
    </row>
    <row r="31" spans="2:7" ht="12.75">
      <c r="B31" t="s">
        <v>25</v>
      </c>
      <c r="C31" t="e">
        <f>C29*E28/E29</f>
        <v>#DIV/0!</v>
      </c>
      <c r="D31" t="e">
        <f>D29*E28/E29</f>
        <v>#DIV/0!</v>
      </c>
      <c r="E31" t="e">
        <f>CHITEST(C27:D28,C30:D31)</f>
        <v>#DIV/0!</v>
      </c>
      <c r="F31" t="e">
        <f>IF(E31&lt;0.001,"***",IF(E31&lt;0.01,"**",IF(E31&lt;0.05,"*","n.s.")))</f>
        <v>#DIV/0!</v>
      </c>
      <c r="G31" t="e">
        <f>IF(C30&lt;1,"Warning:Expected value too small",IF(C31&lt;1,"Warning:Expected value too small",IF(D30&lt;1,"Warning:Expected value too small",IF(D31&lt;1,"Warning:Expected value too small",""))))</f>
        <v>#DIV/0!</v>
      </c>
    </row>
    <row r="32" spans="1:5" ht="12.75">
      <c r="A32" s="1">
        <f>'Enter Data'!A11</f>
        <v>0</v>
      </c>
      <c r="B32" t="s">
        <v>22</v>
      </c>
      <c r="C32">
        <f>'Enter Data'!B11</f>
        <v>0</v>
      </c>
      <c r="D32">
        <f>'Enter Data'!C11</f>
        <v>0</v>
      </c>
      <c r="E32">
        <f>SUM(C32:D32)</f>
        <v>0</v>
      </c>
    </row>
    <row r="33" spans="2:5" ht="12.75">
      <c r="B33" t="s">
        <v>21</v>
      </c>
      <c r="C33">
        <f>C34-C32</f>
        <v>0</v>
      </c>
      <c r="D33">
        <f>D34-D32</f>
        <v>0</v>
      </c>
      <c r="E33">
        <f>SUM(C33:D33)</f>
        <v>0</v>
      </c>
    </row>
    <row r="34" spans="3:5" ht="12.75">
      <c r="C34">
        <f>'Enter Data'!$B$2</f>
        <v>0</v>
      </c>
      <c r="D34">
        <f>'Enter Data'!$B$3</f>
        <v>0</v>
      </c>
      <c r="E34">
        <f>SUM(C34:D34)</f>
        <v>0</v>
      </c>
    </row>
    <row r="35" spans="2:4" ht="12.75">
      <c r="B35" t="s">
        <v>25</v>
      </c>
      <c r="C35" t="e">
        <f>C34*E32/E34</f>
        <v>#DIV/0!</v>
      </c>
      <c r="D35" t="e">
        <f>D34*E32/E34</f>
        <v>#DIV/0!</v>
      </c>
    </row>
    <row r="36" spans="2:7" ht="12.75">
      <c r="B36" t="s">
        <v>25</v>
      </c>
      <c r="C36" t="e">
        <f>C34*E33/E34</f>
        <v>#DIV/0!</v>
      </c>
      <c r="D36" t="e">
        <f>D34*E33/E34</f>
        <v>#DIV/0!</v>
      </c>
      <c r="E36" t="e">
        <f>CHITEST(C32:D33,C35:D36)</f>
        <v>#DIV/0!</v>
      </c>
      <c r="F36" t="e">
        <f>IF(E36&lt;0.001,"***",IF(E36&lt;0.01,"**",IF(E36&lt;0.05,"*","n.s.")))</f>
        <v>#DIV/0!</v>
      </c>
      <c r="G36" t="e">
        <f>IF(C35&lt;1,"Warning:Expected value too small",IF(C36&lt;1,"Warning:Expected value too small",IF(D35&lt;1,"Warning:Expected value too small",IF(D36&lt;1,"Warning:Expected value too small",""))))</f>
        <v>#DIV/0!</v>
      </c>
    </row>
    <row r="37" spans="1:5" ht="12.75">
      <c r="A37" s="1">
        <f>'Enter Data'!A12</f>
        <v>0</v>
      </c>
      <c r="B37" t="s">
        <v>22</v>
      </c>
      <c r="C37">
        <f>'Enter Data'!B12</f>
        <v>0</v>
      </c>
      <c r="D37">
        <f>'Enter Data'!C12</f>
        <v>0</v>
      </c>
      <c r="E37">
        <f>SUM(C37:D37)</f>
        <v>0</v>
      </c>
    </row>
    <row r="38" spans="2:5" ht="12.75">
      <c r="B38" t="s">
        <v>21</v>
      </c>
      <c r="C38">
        <f>C39-C37</f>
        <v>0</v>
      </c>
      <c r="D38">
        <f>D39-D37</f>
        <v>0</v>
      </c>
      <c r="E38">
        <f>SUM(C38:D38)</f>
        <v>0</v>
      </c>
    </row>
    <row r="39" spans="3:5" ht="12.75">
      <c r="C39">
        <f>'Enter Data'!$B$2</f>
        <v>0</v>
      </c>
      <c r="D39">
        <f>'Enter Data'!$B$3</f>
        <v>0</v>
      </c>
      <c r="E39">
        <f>SUM(C39:D39)</f>
        <v>0</v>
      </c>
    </row>
    <row r="40" spans="2:4" ht="12.75">
      <c r="B40" t="s">
        <v>25</v>
      </c>
      <c r="C40" t="e">
        <f>C39*E37/E39</f>
        <v>#DIV/0!</v>
      </c>
      <c r="D40" t="e">
        <f>D39*E37/E39</f>
        <v>#DIV/0!</v>
      </c>
    </row>
    <row r="41" spans="2:7" ht="12.75">
      <c r="B41" t="s">
        <v>25</v>
      </c>
      <c r="C41" t="e">
        <f>C39*E38/E39</f>
        <v>#DIV/0!</v>
      </c>
      <c r="D41" t="e">
        <f>D39*E38/E39</f>
        <v>#DIV/0!</v>
      </c>
      <c r="E41" t="e">
        <f>CHITEST(C37:D38,C40:D41)</f>
        <v>#DIV/0!</v>
      </c>
      <c r="F41" t="e">
        <f>IF(E41&lt;0.001,"***",IF(E41&lt;0.01,"**",IF(E41&lt;0.05,"*","n.s.")))</f>
        <v>#DIV/0!</v>
      </c>
      <c r="G41" t="e">
        <f>IF(C40&lt;1,"Warning:Expected value too small",IF(C41&lt;1,"Warning:Expected value too small",IF(D40&lt;1,"Warning:Expected value too small",IF(D41&lt;1,"Warning:Expected value too small",""))))</f>
        <v>#DIV/0!</v>
      </c>
    </row>
    <row r="42" spans="1:5" ht="12.75">
      <c r="A42" s="1">
        <f>'Enter Data'!A13</f>
        <v>0</v>
      </c>
      <c r="B42" t="s">
        <v>22</v>
      </c>
      <c r="C42">
        <f>'Enter Data'!B13</f>
        <v>0</v>
      </c>
      <c r="D42">
        <f>'Enter Data'!C13</f>
        <v>0</v>
      </c>
      <c r="E42">
        <f>SUM(C42:D42)</f>
        <v>0</v>
      </c>
    </row>
    <row r="43" spans="2:5" ht="12.75">
      <c r="B43" t="s">
        <v>21</v>
      </c>
      <c r="C43">
        <f>C44-C42</f>
        <v>0</v>
      </c>
      <c r="D43">
        <f>D44-D42</f>
        <v>0</v>
      </c>
      <c r="E43">
        <f>SUM(C43:D43)</f>
        <v>0</v>
      </c>
    </row>
    <row r="44" spans="3:5" ht="12.75">
      <c r="C44">
        <f>'Enter Data'!$B$2</f>
        <v>0</v>
      </c>
      <c r="D44">
        <f>'Enter Data'!$B$3</f>
        <v>0</v>
      </c>
      <c r="E44">
        <f>SUM(C44:D44)</f>
        <v>0</v>
      </c>
    </row>
    <row r="45" spans="2:4" ht="12.75">
      <c r="B45" t="s">
        <v>25</v>
      </c>
      <c r="C45" t="e">
        <f>C44*E42/E44</f>
        <v>#DIV/0!</v>
      </c>
      <c r="D45" t="e">
        <f>D44*E42/E44</f>
        <v>#DIV/0!</v>
      </c>
    </row>
    <row r="46" spans="2:7" ht="12.75">
      <c r="B46" t="s">
        <v>25</v>
      </c>
      <c r="C46" t="e">
        <f>C44*E43/E44</f>
        <v>#DIV/0!</v>
      </c>
      <c r="D46" t="e">
        <f>D44*E43/E44</f>
        <v>#DIV/0!</v>
      </c>
      <c r="E46" t="e">
        <f>CHITEST(C42:D43,C45:D46)</f>
        <v>#DIV/0!</v>
      </c>
      <c r="F46" t="e">
        <f>IF(E46&lt;0.001,"***",IF(E46&lt;0.01,"**",IF(E46&lt;0.05,"*","n.s.")))</f>
        <v>#DIV/0!</v>
      </c>
      <c r="G46" t="e">
        <f>IF(C45&lt;1,"Warning:Expected value too small",IF(C46&lt;1,"Warning:Expected value too small",IF(D45&lt;1,"Warning:Expected value too small",IF(D46&lt;1,"Warning:Expected value too small",""))))</f>
        <v>#DIV/0!</v>
      </c>
    </row>
    <row r="47" spans="1:5" ht="12.75">
      <c r="A47" s="1">
        <f>'Enter Data'!A14</f>
        <v>0</v>
      </c>
      <c r="B47" t="s">
        <v>22</v>
      </c>
      <c r="C47">
        <f>'Enter Data'!B14</f>
        <v>0</v>
      </c>
      <c r="D47">
        <f>'Enter Data'!C14</f>
        <v>0</v>
      </c>
      <c r="E47">
        <f>SUM(C47:D47)</f>
        <v>0</v>
      </c>
    </row>
    <row r="48" spans="2:5" ht="12.75">
      <c r="B48" t="s">
        <v>21</v>
      </c>
      <c r="C48">
        <f>C49-C47</f>
        <v>0</v>
      </c>
      <c r="D48">
        <f>D49-D47</f>
        <v>0</v>
      </c>
      <c r="E48">
        <f>SUM(C48:D48)</f>
        <v>0</v>
      </c>
    </row>
    <row r="49" spans="3:5" ht="12.75">
      <c r="C49">
        <f>'Enter Data'!$B$2</f>
        <v>0</v>
      </c>
      <c r="D49">
        <f>'Enter Data'!$B$3</f>
        <v>0</v>
      </c>
      <c r="E49">
        <f>SUM(C49:D49)</f>
        <v>0</v>
      </c>
    </row>
    <row r="50" spans="2:4" ht="12.75">
      <c r="B50" t="s">
        <v>25</v>
      </c>
      <c r="C50" t="e">
        <f>C49*E47/E49</f>
        <v>#DIV/0!</v>
      </c>
      <c r="D50" t="e">
        <f>D49*E47/E49</f>
        <v>#DIV/0!</v>
      </c>
    </row>
    <row r="51" spans="2:7" ht="12.75">
      <c r="B51" t="s">
        <v>25</v>
      </c>
      <c r="C51" t="e">
        <f>C49*E48/E49</f>
        <v>#DIV/0!</v>
      </c>
      <c r="D51" t="e">
        <f>D49*E48/E49</f>
        <v>#DIV/0!</v>
      </c>
      <c r="E51" t="e">
        <f>CHITEST(C47:D48,C50:D51)</f>
        <v>#DIV/0!</v>
      </c>
      <c r="F51" t="e">
        <f>IF(E51&lt;0.001,"***",IF(E51&lt;0.01,"**",IF(E51&lt;0.05,"*","n.s.")))</f>
        <v>#DIV/0!</v>
      </c>
      <c r="G51" t="e">
        <f>IF(C50&lt;1,"Warning:Expected value too small",IF(C51&lt;1,"Warning:Expected value too small",IF(D50&lt;1,"Warning:Expected value too small",IF(D51&lt;1,"Warning:Expected value too small",""))))</f>
        <v>#DIV/0!</v>
      </c>
    </row>
    <row r="52" spans="1:5" ht="12.75">
      <c r="A52" s="1">
        <f>'Enter Data'!A15</f>
        <v>0</v>
      </c>
      <c r="B52" t="s">
        <v>22</v>
      </c>
      <c r="C52">
        <f>'Enter Data'!B15</f>
        <v>0</v>
      </c>
      <c r="D52">
        <f>'Enter Data'!C15</f>
        <v>0</v>
      </c>
      <c r="E52">
        <f>SUM(C52:D52)</f>
        <v>0</v>
      </c>
    </row>
    <row r="53" spans="2:5" ht="12.75">
      <c r="B53" t="s">
        <v>21</v>
      </c>
      <c r="C53">
        <f>C54-C52</f>
        <v>0</v>
      </c>
      <c r="D53">
        <f>D54-D52</f>
        <v>0</v>
      </c>
      <c r="E53">
        <f>SUM(C53:D53)</f>
        <v>0</v>
      </c>
    </row>
    <row r="54" spans="3:5" ht="12.75">
      <c r="C54">
        <f>'Enter Data'!$B$2</f>
        <v>0</v>
      </c>
      <c r="D54">
        <f>'Enter Data'!$B$3</f>
        <v>0</v>
      </c>
      <c r="E54">
        <f>SUM(C54:D54)</f>
        <v>0</v>
      </c>
    </row>
    <row r="55" spans="2:4" ht="12.75">
      <c r="B55" t="s">
        <v>25</v>
      </c>
      <c r="C55" t="e">
        <f>C54*E52/E54</f>
        <v>#DIV/0!</v>
      </c>
      <c r="D55" t="e">
        <f>D54*E52/E54</f>
        <v>#DIV/0!</v>
      </c>
    </row>
    <row r="56" spans="2:7" ht="12.75">
      <c r="B56" t="s">
        <v>25</v>
      </c>
      <c r="C56" t="e">
        <f>C54*E53/E54</f>
        <v>#DIV/0!</v>
      </c>
      <c r="D56" t="e">
        <f>D54*E53/E54</f>
        <v>#DIV/0!</v>
      </c>
      <c r="E56" t="e">
        <f>CHITEST(C52:D53,C55:D56)</f>
        <v>#DIV/0!</v>
      </c>
      <c r="F56" t="e">
        <f>IF(E56&lt;0.001,"***",IF(E56&lt;0.01,"**",IF(E56&lt;0.05,"*","n.s.")))</f>
        <v>#DIV/0!</v>
      </c>
      <c r="G56" t="e">
        <f>IF(C55&lt;1,"Warning:Expected value too small",IF(C56&lt;1,"Warning:Expected value too small",IF(D55&lt;1,"Warning:Expected value too small",IF(D56&lt;1,"Warning:Expected value too small",""))))</f>
        <v>#DIV/0!</v>
      </c>
    </row>
    <row r="57" spans="1:5" ht="12.75">
      <c r="A57" s="1">
        <f>'Enter Data'!A16</f>
        <v>0</v>
      </c>
      <c r="B57" t="s">
        <v>22</v>
      </c>
      <c r="C57">
        <f>'Enter Data'!B16</f>
        <v>0</v>
      </c>
      <c r="D57">
        <f>'Enter Data'!C16</f>
        <v>0</v>
      </c>
      <c r="E57">
        <f>SUM(C57:D57)</f>
        <v>0</v>
      </c>
    </row>
    <row r="58" spans="2:5" ht="12.75">
      <c r="B58" t="s">
        <v>21</v>
      </c>
      <c r="C58">
        <f>C59-C57</f>
        <v>0</v>
      </c>
      <c r="D58">
        <f>D59-D57</f>
        <v>0</v>
      </c>
      <c r="E58">
        <f>SUM(C58:D58)</f>
        <v>0</v>
      </c>
    </row>
    <row r="59" spans="3:5" ht="12.75">
      <c r="C59">
        <f>'Enter Data'!$B$2</f>
        <v>0</v>
      </c>
      <c r="D59">
        <f>'Enter Data'!$B$3</f>
        <v>0</v>
      </c>
      <c r="E59">
        <f>SUM(C59:D59)</f>
        <v>0</v>
      </c>
    </row>
    <row r="60" spans="2:4" ht="12.75">
      <c r="B60" t="s">
        <v>25</v>
      </c>
      <c r="C60" t="e">
        <f>C59*E57/E59</f>
        <v>#DIV/0!</v>
      </c>
      <c r="D60" t="e">
        <f>D59*E57/E59</f>
        <v>#DIV/0!</v>
      </c>
    </row>
    <row r="61" spans="2:7" ht="12.75">
      <c r="B61" t="s">
        <v>25</v>
      </c>
      <c r="C61" t="e">
        <f>C59*E58/E59</f>
        <v>#DIV/0!</v>
      </c>
      <c r="D61" t="e">
        <f>D59*E58/E59</f>
        <v>#DIV/0!</v>
      </c>
      <c r="E61" t="e">
        <f>CHITEST(C57:D58,C60:D61)</f>
        <v>#DIV/0!</v>
      </c>
      <c r="F61" t="e">
        <f>IF(E61&lt;0.001,"***",IF(E61&lt;0.01,"**",IF(E61&lt;0.05,"*","n.s.")))</f>
        <v>#DIV/0!</v>
      </c>
      <c r="G61" t="e">
        <f>IF(C60&lt;1,"Warning:Expected value too small",IF(C61&lt;1,"Warning:Expected value too small",IF(D60&lt;1,"Warning:Expected value too small",IF(D61&lt;1,"Warning:Expected value too small",""))))</f>
        <v>#DIV/0!</v>
      </c>
    </row>
    <row r="62" spans="1:5" ht="12.75">
      <c r="A62" s="1">
        <f>'Enter Data'!A17</f>
        <v>0</v>
      </c>
      <c r="B62" t="s">
        <v>22</v>
      </c>
      <c r="C62">
        <f>'Enter Data'!B17</f>
        <v>0</v>
      </c>
      <c r="D62">
        <f>'Enter Data'!C17</f>
        <v>0</v>
      </c>
      <c r="E62">
        <f>SUM(C62:D62)</f>
        <v>0</v>
      </c>
    </row>
    <row r="63" spans="2:5" ht="12.75">
      <c r="B63" t="s">
        <v>21</v>
      </c>
      <c r="C63">
        <f>C64-C62</f>
        <v>0</v>
      </c>
      <c r="D63">
        <f>D64-D62</f>
        <v>0</v>
      </c>
      <c r="E63">
        <f>SUM(C63:D63)</f>
        <v>0</v>
      </c>
    </row>
    <row r="64" spans="3:5" ht="12.75">
      <c r="C64">
        <f>'Enter Data'!$B$2</f>
        <v>0</v>
      </c>
      <c r="D64">
        <f>'Enter Data'!$B$3</f>
        <v>0</v>
      </c>
      <c r="E64">
        <f>SUM(C64:D64)</f>
        <v>0</v>
      </c>
    </row>
    <row r="65" spans="2:4" ht="12.75">
      <c r="B65" t="s">
        <v>25</v>
      </c>
      <c r="C65" t="e">
        <f>C64*E62/E64</f>
        <v>#DIV/0!</v>
      </c>
      <c r="D65" t="e">
        <f>D64*E62/E64</f>
        <v>#DIV/0!</v>
      </c>
    </row>
    <row r="66" spans="2:7" ht="12.75">
      <c r="B66" t="s">
        <v>25</v>
      </c>
      <c r="C66" t="e">
        <f>C64*E63/E64</f>
        <v>#DIV/0!</v>
      </c>
      <c r="D66" t="e">
        <f>D64*E63/E64</f>
        <v>#DIV/0!</v>
      </c>
      <c r="E66" t="e">
        <f>CHITEST(C62:D63,C65:D66)</f>
        <v>#DIV/0!</v>
      </c>
      <c r="F66" t="e">
        <f>IF(E66&lt;0.001,"***",IF(E66&lt;0.01,"**",IF(E66&lt;0.05,"*","n.s.")))</f>
        <v>#DIV/0!</v>
      </c>
      <c r="G66" t="e">
        <f>IF(C65&lt;1,"Warning:Expected value too small",IF(C66&lt;1,"Warning:Expected value too small",IF(D65&lt;1,"Warning:Expected value too small",IF(D66&lt;1,"Warning:Expected value too small",""))))</f>
        <v>#DIV/0!</v>
      </c>
    </row>
    <row r="67" spans="1:5" ht="12.75">
      <c r="A67" s="1">
        <f>'Enter Data'!A18</f>
        <v>0</v>
      </c>
      <c r="B67" t="s">
        <v>22</v>
      </c>
      <c r="C67">
        <f>'Enter Data'!B18</f>
        <v>0</v>
      </c>
      <c r="D67">
        <f>'Enter Data'!C18</f>
        <v>0</v>
      </c>
      <c r="E67">
        <f>SUM(C67:D67)</f>
        <v>0</v>
      </c>
    </row>
    <row r="68" spans="2:5" ht="12.75">
      <c r="B68" t="s">
        <v>21</v>
      </c>
      <c r="C68">
        <f>C69-C67</f>
        <v>0</v>
      </c>
      <c r="D68">
        <f>D69-D67</f>
        <v>0</v>
      </c>
      <c r="E68">
        <f>SUM(C68:D68)</f>
        <v>0</v>
      </c>
    </row>
    <row r="69" spans="3:5" ht="12.75">
      <c r="C69">
        <f>'Enter Data'!$B$2</f>
        <v>0</v>
      </c>
      <c r="D69">
        <f>'Enter Data'!$B$3</f>
        <v>0</v>
      </c>
      <c r="E69">
        <f>SUM(C69:D69)</f>
        <v>0</v>
      </c>
    </row>
    <row r="70" spans="2:4" ht="12.75">
      <c r="B70" t="s">
        <v>25</v>
      </c>
      <c r="C70" t="e">
        <f>C69*E67/E69</f>
        <v>#DIV/0!</v>
      </c>
      <c r="D70" t="e">
        <f>D69*E67/E69</f>
        <v>#DIV/0!</v>
      </c>
    </row>
    <row r="71" spans="2:7" ht="12.75">
      <c r="B71" t="s">
        <v>25</v>
      </c>
      <c r="C71" t="e">
        <f>C69*E68/E69</f>
        <v>#DIV/0!</v>
      </c>
      <c r="D71" t="e">
        <f>D69*E68/E69</f>
        <v>#DIV/0!</v>
      </c>
      <c r="E71" t="e">
        <f>CHITEST(C67:D68,C70:D71)</f>
        <v>#DIV/0!</v>
      </c>
      <c r="F71" t="e">
        <f>IF(E71&lt;0.001,"***",IF(E71&lt;0.01,"**",IF(E71&lt;0.05,"*","n.s.")))</f>
        <v>#DIV/0!</v>
      </c>
      <c r="G71" t="e">
        <f>IF(C70&lt;1,"Warning:Expected value too small",IF(C71&lt;1,"Warning:Expected value too small",IF(D70&lt;1,"Warning:Expected value too small",IF(D71&lt;1,"Warning:Expected value too small",""))))</f>
        <v>#DIV/0!</v>
      </c>
    </row>
    <row r="72" spans="1:5" ht="12.75">
      <c r="A72" s="1">
        <f>'Enter Data'!A19</f>
        <v>0</v>
      </c>
      <c r="B72" t="s">
        <v>22</v>
      </c>
      <c r="C72">
        <f>'Enter Data'!B19</f>
        <v>0</v>
      </c>
      <c r="D72">
        <f>'Enter Data'!C19</f>
        <v>0</v>
      </c>
      <c r="E72">
        <f>SUM(C72:D72)</f>
        <v>0</v>
      </c>
    </row>
    <row r="73" spans="2:5" ht="12.75">
      <c r="B73" t="s">
        <v>21</v>
      </c>
      <c r="C73">
        <f>C74-C72</f>
        <v>0</v>
      </c>
      <c r="D73">
        <f>D74-D72</f>
        <v>0</v>
      </c>
      <c r="E73">
        <f>SUM(C73:D73)</f>
        <v>0</v>
      </c>
    </row>
    <row r="74" spans="3:5" ht="12.75">
      <c r="C74">
        <f>'Enter Data'!$B$2</f>
        <v>0</v>
      </c>
      <c r="D74">
        <f>'Enter Data'!$B$3</f>
        <v>0</v>
      </c>
      <c r="E74">
        <f>SUM(C74:D74)</f>
        <v>0</v>
      </c>
    </row>
    <row r="75" spans="2:4" ht="12.75">
      <c r="B75" t="s">
        <v>25</v>
      </c>
      <c r="C75" t="e">
        <f>C74*E72/E74</f>
        <v>#DIV/0!</v>
      </c>
      <c r="D75" t="e">
        <f>D74*E72/E74</f>
        <v>#DIV/0!</v>
      </c>
    </row>
    <row r="76" spans="2:7" ht="12.75">
      <c r="B76" t="s">
        <v>25</v>
      </c>
      <c r="C76" t="e">
        <f>C74*E73/E74</f>
        <v>#DIV/0!</v>
      </c>
      <c r="D76" t="e">
        <f>D74*E73/E74</f>
        <v>#DIV/0!</v>
      </c>
      <c r="E76" t="e">
        <f>CHITEST(C72:D73,C75:D76)</f>
        <v>#DIV/0!</v>
      </c>
      <c r="F76" t="e">
        <f>IF(E76&lt;0.001,"***",IF(E76&lt;0.01,"**",IF(E76&lt;0.05,"*","n.s.")))</f>
        <v>#DIV/0!</v>
      </c>
      <c r="G76" t="e">
        <f>IF(C75&lt;1,"Warning:Expected value too small",IF(C76&lt;1,"Warning:Expected value too small",IF(D75&lt;1,"Warning:Expected value too small",IF(D76&lt;1,"Warning:Expected value too small",""))))</f>
        <v>#DIV/0!</v>
      </c>
    </row>
    <row r="77" spans="1:5" ht="12.75">
      <c r="A77" s="1">
        <f>'Enter Data'!A20</f>
        <v>0</v>
      </c>
      <c r="B77" t="s">
        <v>22</v>
      </c>
      <c r="C77">
        <f>'Enter Data'!B20</f>
        <v>0</v>
      </c>
      <c r="D77">
        <f>'Enter Data'!C20</f>
        <v>0</v>
      </c>
      <c r="E77">
        <f>SUM(C77:D77)</f>
        <v>0</v>
      </c>
    </row>
    <row r="78" spans="2:5" ht="12.75">
      <c r="B78" t="s">
        <v>21</v>
      </c>
      <c r="C78">
        <f>C79-C77</f>
        <v>0</v>
      </c>
      <c r="D78">
        <f>D79-D77</f>
        <v>0</v>
      </c>
      <c r="E78">
        <f>SUM(C78:D78)</f>
        <v>0</v>
      </c>
    </row>
    <row r="79" spans="3:5" ht="12.75">
      <c r="C79">
        <f>'Enter Data'!$B$2</f>
        <v>0</v>
      </c>
      <c r="D79">
        <f>'Enter Data'!$B$3</f>
        <v>0</v>
      </c>
      <c r="E79">
        <f>SUM(C79:D79)</f>
        <v>0</v>
      </c>
    </row>
    <row r="80" spans="2:4" ht="12.75">
      <c r="B80" t="s">
        <v>25</v>
      </c>
      <c r="C80" t="e">
        <f>C79*E77/E79</f>
        <v>#DIV/0!</v>
      </c>
      <c r="D80" t="e">
        <f>D79*E77/E79</f>
        <v>#DIV/0!</v>
      </c>
    </row>
    <row r="81" spans="2:7" ht="12.75">
      <c r="B81" t="s">
        <v>25</v>
      </c>
      <c r="C81" t="e">
        <f>C79*E78/E79</f>
        <v>#DIV/0!</v>
      </c>
      <c r="D81" t="e">
        <f>D79*E78/E79</f>
        <v>#DIV/0!</v>
      </c>
      <c r="E81" t="e">
        <f>CHITEST(C77:D78,C80:D81)</f>
        <v>#DIV/0!</v>
      </c>
      <c r="F81" t="e">
        <f>IF(E81&lt;0.001,"***",IF(E81&lt;0.01,"**",IF(E81&lt;0.05,"*","n.s.")))</f>
        <v>#DIV/0!</v>
      </c>
      <c r="G81" t="e">
        <f>IF(C80&lt;1,"Warning:Expected value too small",IF(C81&lt;1,"Warning:Expected value too small",IF(D80&lt;1,"Warning:Expected value too small",IF(D81&lt;1,"Warning:Expected value too small",""))))</f>
        <v>#DIV/0!</v>
      </c>
    </row>
    <row r="82" spans="1:5" ht="12.75">
      <c r="A82" s="1">
        <f>'Enter Data'!A21</f>
        <v>0</v>
      </c>
      <c r="B82" t="s">
        <v>22</v>
      </c>
      <c r="C82">
        <f>'Enter Data'!B21</f>
        <v>0</v>
      </c>
      <c r="D82">
        <f>'Enter Data'!C21</f>
        <v>0</v>
      </c>
      <c r="E82">
        <f>SUM(C82:D82)</f>
        <v>0</v>
      </c>
    </row>
    <row r="83" spans="2:5" ht="12.75">
      <c r="B83" t="s">
        <v>21</v>
      </c>
      <c r="C83">
        <f>C84-C82</f>
        <v>0</v>
      </c>
      <c r="D83">
        <f>D84-D82</f>
        <v>0</v>
      </c>
      <c r="E83">
        <f>SUM(C83:D83)</f>
        <v>0</v>
      </c>
    </row>
    <row r="84" spans="3:5" ht="12.75">
      <c r="C84">
        <f>'Enter Data'!$B$2</f>
        <v>0</v>
      </c>
      <c r="D84">
        <f>'Enter Data'!$B$3</f>
        <v>0</v>
      </c>
      <c r="E84">
        <f>SUM(C84:D84)</f>
        <v>0</v>
      </c>
    </row>
    <row r="85" spans="2:4" ht="12.75">
      <c r="B85" t="s">
        <v>25</v>
      </c>
      <c r="C85" t="e">
        <f>C84*E82/E84</f>
        <v>#DIV/0!</v>
      </c>
      <c r="D85" t="e">
        <f>D84*E82/E84</f>
        <v>#DIV/0!</v>
      </c>
    </row>
    <row r="86" spans="2:7" ht="12.75">
      <c r="B86" t="s">
        <v>25</v>
      </c>
      <c r="C86" t="e">
        <f>C84*E83/E84</f>
        <v>#DIV/0!</v>
      </c>
      <c r="D86" t="e">
        <f>D84*E83/E84</f>
        <v>#DIV/0!</v>
      </c>
      <c r="E86" t="e">
        <f>CHITEST(C82:D83,C85:D86)</f>
        <v>#DIV/0!</v>
      </c>
      <c r="F86" t="e">
        <f>IF(E86&lt;0.001,"***",IF(E86&lt;0.01,"**",IF(E86&lt;0.05,"*","n.s.")))</f>
        <v>#DIV/0!</v>
      </c>
      <c r="G86" t="e">
        <f>IF(C85&lt;1,"Warning:Expected value too small",IF(C86&lt;1,"Warning:Expected value too small",IF(D85&lt;1,"Warning:Expected value too small",IF(D86&lt;1,"Warning:Expected value too small",""))))</f>
        <v>#DIV/0!</v>
      </c>
    </row>
    <row r="87" spans="1:5" ht="12.75">
      <c r="A87" s="1">
        <f>'Enter Data'!A22</f>
        <v>0</v>
      </c>
      <c r="B87" t="s">
        <v>22</v>
      </c>
      <c r="C87">
        <f>'Enter Data'!B22</f>
        <v>0</v>
      </c>
      <c r="D87">
        <f>'Enter Data'!C22</f>
        <v>0</v>
      </c>
      <c r="E87">
        <f>SUM(C87:D87)</f>
        <v>0</v>
      </c>
    </row>
    <row r="88" spans="2:5" ht="12.75">
      <c r="B88" t="s">
        <v>21</v>
      </c>
      <c r="C88">
        <f>C89-C87</f>
        <v>0</v>
      </c>
      <c r="D88">
        <f>D89-D87</f>
        <v>0</v>
      </c>
      <c r="E88">
        <f>SUM(C88:D88)</f>
        <v>0</v>
      </c>
    </row>
    <row r="89" spans="3:5" ht="12.75">
      <c r="C89">
        <f>'Enter Data'!$B$2</f>
        <v>0</v>
      </c>
      <c r="D89">
        <f>'Enter Data'!$B$3</f>
        <v>0</v>
      </c>
      <c r="E89">
        <f>SUM(C89:D89)</f>
        <v>0</v>
      </c>
    </row>
    <row r="90" spans="2:4" ht="12.75">
      <c r="B90" t="s">
        <v>25</v>
      </c>
      <c r="C90" t="e">
        <f>C89*E87/E89</f>
        <v>#DIV/0!</v>
      </c>
      <c r="D90" t="e">
        <f>D89*E87/E89</f>
        <v>#DIV/0!</v>
      </c>
    </row>
    <row r="91" spans="2:7" ht="12.75">
      <c r="B91" t="s">
        <v>25</v>
      </c>
      <c r="C91" t="e">
        <f>C89*E88/E89</f>
        <v>#DIV/0!</v>
      </c>
      <c r="D91" t="e">
        <f>D89*E88/E89</f>
        <v>#DIV/0!</v>
      </c>
      <c r="E91" t="e">
        <f>CHITEST(C87:D88,C90:D91)</f>
        <v>#DIV/0!</v>
      </c>
      <c r="F91" t="e">
        <f>IF(E91&lt;0.001,"***",IF(E91&lt;0.01,"**",IF(E91&lt;0.05,"*","n.s.")))</f>
        <v>#DIV/0!</v>
      </c>
      <c r="G91" t="e">
        <f>IF(C90&lt;1,"Warning:Expected value too small",IF(C91&lt;1,"Warning:Expected value too small",IF(D90&lt;1,"Warning:Expected value too small",IF(D91&lt;1,"Warning:Expected value too small",""))))</f>
        <v>#DIV/0!</v>
      </c>
    </row>
    <row r="92" spans="1:5" ht="12.75">
      <c r="A92" s="1">
        <f>'Enter Data'!A23</f>
        <v>0</v>
      </c>
      <c r="B92" t="s">
        <v>22</v>
      </c>
      <c r="C92">
        <f>'Enter Data'!B23</f>
        <v>0</v>
      </c>
      <c r="D92">
        <f>'Enter Data'!C23</f>
        <v>0</v>
      </c>
      <c r="E92">
        <f>SUM(C92:D92)</f>
        <v>0</v>
      </c>
    </row>
    <row r="93" spans="2:5" ht="12.75">
      <c r="B93" t="s">
        <v>21</v>
      </c>
      <c r="C93">
        <f>C94-C92</f>
        <v>0</v>
      </c>
      <c r="D93">
        <f>D94-D92</f>
        <v>0</v>
      </c>
      <c r="E93">
        <f>SUM(C93:D93)</f>
        <v>0</v>
      </c>
    </row>
    <row r="94" spans="3:5" ht="12.75">
      <c r="C94">
        <f>'Enter Data'!$B$2</f>
        <v>0</v>
      </c>
      <c r="D94">
        <f>'Enter Data'!$B$3</f>
        <v>0</v>
      </c>
      <c r="E94">
        <f>SUM(C94:D94)</f>
        <v>0</v>
      </c>
    </row>
    <row r="95" spans="2:4" ht="12.75">
      <c r="B95" t="s">
        <v>25</v>
      </c>
      <c r="C95" t="e">
        <f>C94*E92/E94</f>
        <v>#DIV/0!</v>
      </c>
      <c r="D95" t="e">
        <f>D94*E92/E94</f>
        <v>#DIV/0!</v>
      </c>
    </row>
    <row r="96" spans="2:7" ht="12.75">
      <c r="B96" t="s">
        <v>25</v>
      </c>
      <c r="C96" t="e">
        <f>C94*E93/E94</f>
        <v>#DIV/0!</v>
      </c>
      <c r="D96" t="e">
        <f>D94*E93/E94</f>
        <v>#DIV/0!</v>
      </c>
      <c r="E96" t="e">
        <f>CHITEST(C92:D93,C95:D96)</f>
        <v>#DIV/0!</v>
      </c>
      <c r="F96" t="e">
        <f>IF(E96&lt;0.001,"***",IF(E96&lt;0.01,"**",IF(E96&lt;0.05,"*","n.s.")))</f>
        <v>#DIV/0!</v>
      </c>
      <c r="G96" t="e">
        <f>IF(C95&lt;1,"Warning:Expected value too small",IF(C96&lt;1,"Warning:Expected value too small",IF(D95&lt;1,"Warning:Expected value too small",IF(D96&lt;1,"Warning:Expected value too small",""))))</f>
        <v>#DIV/0!</v>
      </c>
    </row>
    <row r="97" spans="1:5" ht="12.75">
      <c r="A97" s="1">
        <f>'Enter Data'!A24</f>
        <v>0</v>
      </c>
      <c r="B97" t="s">
        <v>22</v>
      </c>
      <c r="C97">
        <f>'Enter Data'!B24</f>
        <v>0</v>
      </c>
      <c r="D97">
        <f>'Enter Data'!C24</f>
        <v>0</v>
      </c>
      <c r="E97">
        <f>SUM(C97:D97)</f>
        <v>0</v>
      </c>
    </row>
    <row r="98" spans="2:5" ht="12.75">
      <c r="B98" t="s">
        <v>21</v>
      </c>
      <c r="C98">
        <f>C99-C97</f>
        <v>0</v>
      </c>
      <c r="D98">
        <f>D99-D97</f>
        <v>0</v>
      </c>
      <c r="E98">
        <f>SUM(C98:D98)</f>
        <v>0</v>
      </c>
    </row>
    <row r="99" spans="3:5" ht="12.75">
      <c r="C99">
        <f>'Enter Data'!$B$2</f>
        <v>0</v>
      </c>
      <c r="D99">
        <f>'Enter Data'!$B$3</f>
        <v>0</v>
      </c>
      <c r="E99">
        <f>SUM(C99:D99)</f>
        <v>0</v>
      </c>
    </row>
    <row r="100" spans="2:4" ht="12.75">
      <c r="B100" t="s">
        <v>25</v>
      </c>
      <c r="C100" t="e">
        <f>C99*E97/E99</f>
        <v>#DIV/0!</v>
      </c>
      <c r="D100" t="e">
        <f>D99*E97/E99</f>
        <v>#DIV/0!</v>
      </c>
    </row>
    <row r="101" spans="2:7" ht="12.75">
      <c r="B101" t="s">
        <v>25</v>
      </c>
      <c r="C101" t="e">
        <f>C99*E98/E99</f>
        <v>#DIV/0!</v>
      </c>
      <c r="D101" t="e">
        <f>D99*E98/E99</f>
        <v>#DIV/0!</v>
      </c>
      <c r="E101" t="e">
        <f>CHITEST(C97:D98,C100:D101)</f>
        <v>#DIV/0!</v>
      </c>
      <c r="F101" t="e">
        <f>IF(E101&lt;0.001,"***",IF(E101&lt;0.01,"**",IF(E101&lt;0.05,"*","n.s.")))</f>
        <v>#DIV/0!</v>
      </c>
      <c r="G101" t="e">
        <f>IF(C100&lt;1,"Warning:Expected value too small",IF(C101&lt;1,"Warning:Expected value too small",IF(D100&lt;1,"Warning:Expected value too small",IF(D101&lt;1,"Warning:Expected value too small",""))))</f>
        <v>#DIV/0!</v>
      </c>
    </row>
    <row r="102" spans="1:5" ht="12.75">
      <c r="A102" s="1">
        <f>'Enter Data'!A25</f>
        <v>0</v>
      </c>
      <c r="B102" t="s">
        <v>22</v>
      </c>
      <c r="C102">
        <f>'Enter Data'!B25</f>
        <v>0</v>
      </c>
      <c r="D102">
        <f>'Enter Data'!C25</f>
        <v>0</v>
      </c>
      <c r="E102">
        <f>SUM(C102:D102)</f>
        <v>0</v>
      </c>
    </row>
    <row r="103" spans="2:5" ht="12.75">
      <c r="B103" t="s">
        <v>21</v>
      </c>
      <c r="C103">
        <f>C104-C102</f>
        <v>0</v>
      </c>
      <c r="D103">
        <f>D104-D102</f>
        <v>0</v>
      </c>
      <c r="E103">
        <f>SUM(C103:D103)</f>
        <v>0</v>
      </c>
    </row>
    <row r="104" spans="3:5" ht="12.75">
      <c r="C104">
        <f>'Enter Data'!$B$2</f>
        <v>0</v>
      </c>
      <c r="D104">
        <f>'Enter Data'!$B$3</f>
        <v>0</v>
      </c>
      <c r="E104">
        <f>SUM(C104:D104)</f>
        <v>0</v>
      </c>
    </row>
    <row r="105" spans="2:4" ht="12.75">
      <c r="B105" t="s">
        <v>25</v>
      </c>
      <c r="C105" t="e">
        <f>C104*E102/E104</f>
        <v>#DIV/0!</v>
      </c>
      <c r="D105" t="e">
        <f>D104*E102/E104</f>
        <v>#DIV/0!</v>
      </c>
    </row>
    <row r="106" spans="2:7" ht="12.75">
      <c r="B106" t="s">
        <v>25</v>
      </c>
      <c r="C106" t="e">
        <f>C104*E103/E104</f>
        <v>#DIV/0!</v>
      </c>
      <c r="D106" t="e">
        <f>D104*E103/E104</f>
        <v>#DIV/0!</v>
      </c>
      <c r="E106" t="e">
        <f>CHITEST(C102:D103,C105:D106)</f>
        <v>#DIV/0!</v>
      </c>
      <c r="F106" t="e">
        <f>IF(E106&lt;0.001,"***",IF(E106&lt;0.01,"**",IF(E106&lt;0.05,"*","n.s.")))</f>
        <v>#DIV/0!</v>
      </c>
      <c r="G106" t="e">
        <f>IF(C105&lt;1,"Warning:Expected value too small",IF(C106&lt;1,"Warning:Expected value too small",IF(D105&lt;1,"Warning:Expected value too small",IF(D106&lt;1,"Warning:Expected value too small",""))))</f>
        <v>#DIV/0!</v>
      </c>
    </row>
    <row r="107" spans="1:5" ht="12.75">
      <c r="A107" s="1">
        <f>'Enter Data'!A26</f>
        <v>0</v>
      </c>
      <c r="B107" t="s">
        <v>22</v>
      </c>
      <c r="C107">
        <f>'Enter Data'!B26</f>
        <v>0</v>
      </c>
      <c r="D107">
        <f>'Enter Data'!C26</f>
        <v>0</v>
      </c>
      <c r="E107">
        <f>SUM(C107:D107)</f>
        <v>0</v>
      </c>
    </row>
    <row r="108" spans="2:5" ht="12.75">
      <c r="B108" t="s">
        <v>21</v>
      </c>
      <c r="C108">
        <f>C109-C107</f>
        <v>0</v>
      </c>
      <c r="D108">
        <f>D109-D107</f>
        <v>0</v>
      </c>
      <c r="E108">
        <f>SUM(C108:D108)</f>
        <v>0</v>
      </c>
    </row>
    <row r="109" spans="3:5" ht="12.75">
      <c r="C109">
        <f>'Enter Data'!$B$2</f>
        <v>0</v>
      </c>
      <c r="D109">
        <f>'Enter Data'!$B$3</f>
        <v>0</v>
      </c>
      <c r="E109">
        <f>SUM(C109:D109)</f>
        <v>0</v>
      </c>
    </row>
    <row r="110" spans="2:4" ht="12.75">
      <c r="B110" t="s">
        <v>25</v>
      </c>
      <c r="C110" t="e">
        <f>C109*E107/E109</f>
        <v>#DIV/0!</v>
      </c>
      <c r="D110" t="e">
        <f>D109*E107/E109</f>
        <v>#DIV/0!</v>
      </c>
    </row>
    <row r="111" spans="2:7" ht="12.75">
      <c r="B111" t="s">
        <v>25</v>
      </c>
      <c r="C111" t="e">
        <f>C109*E108/E109</f>
        <v>#DIV/0!</v>
      </c>
      <c r="D111" t="e">
        <f>D109*E108/E109</f>
        <v>#DIV/0!</v>
      </c>
      <c r="E111" t="e">
        <f>CHITEST(C107:D108,C110:D111)</f>
        <v>#DIV/0!</v>
      </c>
      <c r="F111" t="e">
        <f>IF(E111&lt;0.001,"***",IF(E111&lt;0.01,"**",IF(E111&lt;0.05,"*","n.s.")))</f>
        <v>#DIV/0!</v>
      </c>
      <c r="G111" t="e">
        <f>IF(C110&lt;1,"Warning:Expected value too small",IF(C111&lt;1,"Warning:Expected value too small",IF(D110&lt;1,"Warning:Expected value too small",IF(D111&lt;1,"Warning:Expected value too small",""))))</f>
        <v>#DIV/0!</v>
      </c>
    </row>
    <row r="112" spans="1:5" ht="12.75">
      <c r="A112" s="1">
        <f>'Enter Data'!A27</f>
        <v>0</v>
      </c>
      <c r="B112" t="s">
        <v>22</v>
      </c>
      <c r="C112">
        <f>'Enter Data'!B27</f>
        <v>0</v>
      </c>
      <c r="D112">
        <f>'Enter Data'!C27</f>
        <v>0</v>
      </c>
      <c r="E112">
        <f>SUM(C112:D112)</f>
        <v>0</v>
      </c>
    </row>
    <row r="113" spans="2:5" ht="12.75">
      <c r="B113" t="s">
        <v>21</v>
      </c>
      <c r="C113">
        <f>C114-C112</f>
        <v>0</v>
      </c>
      <c r="D113">
        <f>D114-D112</f>
        <v>0</v>
      </c>
      <c r="E113">
        <f>SUM(C113:D113)</f>
        <v>0</v>
      </c>
    </row>
    <row r="114" spans="3:5" ht="12.75">
      <c r="C114">
        <f>'Enter Data'!$B$2</f>
        <v>0</v>
      </c>
      <c r="D114">
        <f>'Enter Data'!$B$3</f>
        <v>0</v>
      </c>
      <c r="E114">
        <f>SUM(C114:D114)</f>
        <v>0</v>
      </c>
    </row>
    <row r="115" spans="2:4" ht="12.75">
      <c r="B115" t="s">
        <v>25</v>
      </c>
      <c r="C115" t="e">
        <f>C114*E112/E114</f>
        <v>#DIV/0!</v>
      </c>
      <c r="D115" t="e">
        <f>D114*E112/E114</f>
        <v>#DIV/0!</v>
      </c>
    </row>
    <row r="116" spans="2:7" ht="12.75">
      <c r="B116" t="s">
        <v>25</v>
      </c>
      <c r="C116" t="e">
        <f>C114*E113/E114</f>
        <v>#DIV/0!</v>
      </c>
      <c r="D116" t="e">
        <f>D114*E113/E114</f>
        <v>#DIV/0!</v>
      </c>
      <c r="E116" t="e">
        <f>CHITEST(C112:D113,C115:D116)</f>
        <v>#DIV/0!</v>
      </c>
      <c r="F116" t="e">
        <f>IF(E116&lt;0.001,"***",IF(E116&lt;0.01,"**",IF(E116&lt;0.05,"*","n.s.")))</f>
        <v>#DIV/0!</v>
      </c>
      <c r="G116" t="e">
        <f>IF(C115&lt;1,"Warning:Expected value too small",IF(C116&lt;1,"Warning:Expected value too small",IF(D115&lt;1,"Warning:Expected value too small",IF(D116&lt;1,"Warning:Expected value too small",""))))</f>
        <v>#DIV/0!</v>
      </c>
    </row>
    <row r="117" spans="1:5" ht="12.75">
      <c r="A117" s="1">
        <f>'Enter Data'!A28</f>
        <v>0</v>
      </c>
      <c r="B117" t="s">
        <v>22</v>
      </c>
      <c r="C117">
        <f>'Enter Data'!B28</f>
        <v>0</v>
      </c>
      <c r="D117">
        <f>'Enter Data'!C28</f>
        <v>0</v>
      </c>
      <c r="E117">
        <f>SUM(C117:D117)</f>
        <v>0</v>
      </c>
    </row>
    <row r="118" spans="2:5" ht="12.75">
      <c r="B118" t="s">
        <v>21</v>
      </c>
      <c r="C118">
        <f>C119-C117</f>
        <v>0</v>
      </c>
      <c r="D118">
        <f>D119-D117</f>
        <v>0</v>
      </c>
      <c r="E118">
        <f>SUM(C118:D118)</f>
        <v>0</v>
      </c>
    </row>
    <row r="119" spans="3:5" ht="12.75">
      <c r="C119">
        <f>'Enter Data'!$B$2</f>
        <v>0</v>
      </c>
      <c r="D119">
        <f>'Enter Data'!$B$3</f>
        <v>0</v>
      </c>
      <c r="E119">
        <f>SUM(C119:D119)</f>
        <v>0</v>
      </c>
    </row>
    <row r="120" spans="2:4" ht="12.75">
      <c r="B120" t="s">
        <v>25</v>
      </c>
      <c r="C120" t="e">
        <f>C119*E117/E119</f>
        <v>#DIV/0!</v>
      </c>
      <c r="D120" t="e">
        <f>D119*E117/E119</f>
        <v>#DIV/0!</v>
      </c>
    </row>
    <row r="121" spans="2:7" ht="12.75">
      <c r="B121" t="s">
        <v>25</v>
      </c>
      <c r="C121" t="e">
        <f>C119*E118/E119</f>
        <v>#DIV/0!</v>
      </c>
      <c r="D121" t="e">
        <f>D119*E118/E119</f>
        <v>#DIV/0!</v>
      </c>
      <c r="E121" t="e">
        <f>CHITEST(C117:D118,C120:D121)</f>
        <v>#DIV/0!</v>
      </c>
      <c r="F121" t="e">
        <f>IF(E121&lt;0.001,"***",IF(E121&lt;0.01,"**",IF(E121&lt;0.05,"*","n.s.")))</f>
        <v>#DIV/0!</v>
      </c>
      <c r="G121" t="e">
        <f>IF(C120&lt;1,"Warning:Expected value too small",IF(C121&lt;1,"Warning:Expected value too small",IF(D120&lt;1,"Warning:Expected value too small",IF(D121&lt;1,"Warning:Expected value too small",""))))</f>
        <v>#DIV/0!</v>
      </c>
    </row>
    <row r="122" spans="1:5" ht="12.75">
      <c r="A122" s="1">
        <f>'Enter Data'!A29</f>
        <v>0</v>
      </c>
      <c r="B122" t="s">
        <v>22</v>
      </c>
      <c r="C122">
        <f>'Enter Data'!B29</f>
        <v>0</v>
      </c>
      <c r="D122">
        <f>'Enter Data'!C29</f>
        <v>0</v>
      </c>
      <c r="E122">
        <f>SUM(C122:D122)</f>
        <v>0</v>
      </c>
    </row>
    <row r="123" spans="2:5" ht="12.75">
      <c r="B123" t="s">
        <v>21</v>
      </c>
      <c r="C123">
        <f>C124-C122</f>
        <v>0</v>
      </c>
      <c r="D123">
        <f>D124-D122</f>
        <v>0</v>
      </c>
      <c r="E123">
        <f>SUM(C123:D123)</f>
        <v>0</v>
      </c>
    </row>
    <row r="124" spans="3:5" ht="12.75">
      <c r="C124">
        <f>'Enter Data'!$B$2</f>
        <v>0</v>
      </c>
      <c r="D124">
        <f>'Enter Data'!$B$3</f>
        <v>0</v>
      </c>
      <c r="E124">
        <f>SUM(C124:D124)</f>
        <v>0</v>
      </c>
    </row>
    <row r="125" spans="2:4" ht="12.75">
      <c r="B125" t="s">
        <v>25</v>
      </c>
      <c r="C125" t="e">
        <f>C124*E122/E124</f>
        <v>#DIV/0!</v>
      </c>
      <c r="D125" t="e">
        <f>D124*E122/E124</f>
        <v>#DIV/0!</v>
      </c>
    </row>
    <row r="126" spans="2:7" ht="12.75">
      <c r="B126" t="s">
        <v>25</v>
      </c>
      <c r="C126" t="e">
        <f>C124*E123/E124</f>
        <v>#DIV/0!</v>
      </c>
      <c r="D126" t="e">
        <f>D124*E123/E124</f>
        <v>#DIV/0!</v>
      </c>
      <c r="E126" t="e">
        <f>CHITEST(C122:D123,C125:D126)</f>
        <v>#DIV/0!</v>
      </c>
      <c r="F126" t="e">
        <f>IF(E126&lt;0.001,"***",IF(E126&lt;0.01,"**",IF(E126&lt;0.05,"*","n.s.")))</f>
        <v>#DIV/0!</v>
      </c>
      <c r="G126" t="e">
        <f>IF(C125&lt;1,"Warning:Expected value too small",IF(C126&lt;1,"Warning:Expected value too small",IF(D125&lt;1,"Warning:Expected value too small",IF(D126&lt;1,"Warning:Expected value too small",""))))</f>
        <v>#DIV/0!</v>
      </c>
    </row>
    <row r="127" spans="1:5" ht="12.75">
      <c r="A127" s="1">
        <f>'Enter Data'!A30</f>
        <v>0</v>
      </c>
      <c r="B127" t="s">
        <v>22</v>
      </c>
      <c r="C127">
        <f>'Enter Data'!B30</f>
        <v>0</v>
      </c>
      <c r="D127">
        <f>'Enter Data'!C30</f>
        <v>0</v>
      </c>
      <c r="E127">
        <f>SUM(C127:D127)</f>
        <v>0</v>
      </c>
    </row>
    <row r="128" spans="2:5" ht="12.75">
      <c r="B128" t="s">
        <v>21</v>
      </c>
      <c r="C128">
        <f>C129-C127</f>
        <v>0</v>
      </c>
      <c r="D128">
        <f>D129-D127</f>
        <v>0</v>
      </c>
      <c r="E128">
        <f>SUM(C128:D128)</f>
        <v>0</v>
      </c>
    </row>
    <row r="129" spans="3:5" ht="12.75">
      <c r="C129">
        <f>'Enter Data'!$B$2</f>
        <v>0</v>
      </c>
      <c r="D129">
        <f>'Enter Data'!$B$3</f>
        <v>0</v>
      </c>
      <c r="E129">
        <f>SUM(C129:D129)</f>
        <v>0</v>
      </c>
    </row>
    <row r="130" spans="2:4" ht="12.75">
      <c r="B130" t="s">
        <v>25</v>
      </c>
      <c r="C130" t="e">
        <f>C129*E127/E129</f>
        <v>#DIV/0!</v>
      </c>
      <c r="D130" t="e">
        <f>D129*E127/E129</f>
        <v>#DIV/0!</v>
      </c>
    </row>
    <row r="131" spans="2:7" ht="12.75">
      <c r="B131" t="s">
        <v>25</v>
      </c>
      <c r="C131" t="e">
        <f>C129*E128/E129</f>
        <v>#DIV/0!</v>
      </c>
      <c r="D131" t="e">
        <f>D129*E128/E129</f>
        <v>#DIV/0!</v>
      </c>
      <c r="E131" t="e">
        <f>CHITEST(C127:D128,C130:D131)</f>
        <v>#DIV/0!</v>
      </c>
      <c r="F131" t="e">
        <f>IF(E131&lt;0.001,"***",IF(E131&lt;0.01,"**",IF(E131&lt;0.05,"*","n.s.")))</f>
        <v>#DIV/0!</v>
      </c>
      <c r="G131" t="e">
        <f>IF(C130&lt;1,"Warning:Expected value too small",IF(C131&lt;1,"Warning:Expected value too small",IF(D130&lt;1,"Warning:Expected value too small",IF(D131&lt;1,"Warning:Expected value too small",""))))</f>
        <v>#DIV/0!</v>
      </c>
    </row>
    <row r="132" spans="1:5" ht="12.75">
      <c r="A132" s="1">
        <f>'Enter Data'!A31</f>
        <v>0</v>
      </c>
      <c r="B132" t="s">
        <v>22</v>
      </c>
      <c r="C132">
        <f>'Enter Data'!B31</f>
        <v>0</v>
      </c>
      <c r="D132">
        <f>'Enter Data'!C31</f>
        <v>0</v>
      </c>
      <c r="E132">
        <f>SUM(C132:D132)</f>
        <v>0</v>
      </c>
    </row>
    <row r="133" spans="2:5" ht="12.75">
      <c r="B133" t="s">
        <v>21</v>
      </c>
      <c r="C133">
        <f>C134-C132</f>
        <v>0</v>
      </c>
      <c r="D133">
        <f>D134-D132</f>
        <v>0</v>
      </c>
      <c r="E133">
        <f>SUM(C133:D133)</f>
        <v>0</v>
      </c>
    </row>
    <row r="134" spans="3:5" ht="12.75">
      <c r="C134">
        <f>'Enter Data'!$B$2</f>
        <v>0</v>
      </c>
      <c r="D134">
        <f>'Enter Data'!$B$3</f>
        <v>0</v>
      </c>
      <c r="E134">
        <f>SUM(C134:D134)</f>
        <v>0</v>
      </c>
    </row>
    <row r="135" spans="2:4" ht="12.75">
      <c r="B135" t="s">
        <v>25</v>
      </c>
      <c r="C135" t="e">
        <f>C134*E132/E134</f>
        <v>#DIV/0!</v>
      </c>
      <c r="D135" t="e">
        <f>D134*E132/E134</f>
        <v>#DIV/0!</v>
      </c>
    </row>
    <row r="136" spans="2:7" ht="12.75">
      <c r="B136" t="s">
        <v>25</v>
      </c>
      <c r="C136" t="e">
        <f>C134*E133/E134</f>
        <v>#DIV/0!</v>
      </c>
      <c r="D136" t="e">
        <f>D134*E133/E134</f>
        <v>#DIV/0!</v>
      </c>
      <c r="E136" t="e">
        <f>CHITEST(C132:D133,C135:D136)</f>
        <v>#DIV/0!</v>
      </c>
      <c r="F136" t="e">
        <f>IF(E136&lt;0.001,"***",IF(E136&lt;0.01,"**",IF(E136&lt;0.05,"*","n.s.")))</f>
        <v>#DIV/0!</v>
      </c>
      <c r="G136" t="e">
        <f>IF(C135&lt;1,"Warning:Expected value too small",IF(C136&lt;1,"Warning:Expected value too small",IF(D135&lt;1,"Warning:Expected value too small",IF(D136&lt;1,"Warning:Expected value too small",""))))</f>
        <v>#DIV/0!</v>
      </c>
    </row>
    <row r="137" spans="1:5" ht="12.75">
      <c r="A137" s="1">
        <f>'Enter Data'!A32</f>
        <v>0</v>
      </c>
      <c r="B137" t="s">
        <v>22</v>
      </c>
      <c r="C137">
        <f>'Enter Data'!B32</f>
        <v>0</v>
      </c>
      <c r="D137">
        <f>'Enter Data'!C32</f>
        <v>0</v>
      </c>
      <c r="E137">
        <f>SUM(C137:D137)</f>
        <v>0</v>
      </c>
    </row>
    <row r="138" spans="2:5" ht="12.75">
      <c r="B138" t="s">
        <v>21</v>
      </c>
      <c r="C138">
        <f>C139-C137</f>
        <v>0</v>
      </c>
      <c r="D138">
        <f>D139-D137</f>
        <v>0</v>
      </c>
      <c r="E138">
        <f>SUM(C138:D138)</f>
        <v>0</v>
      </c>
    </row>
    <row r="139" spans="3:5" ht="12.75">
      <c r="C139">
        <f>'Enter Data'!$B$2</f>
        <v>0</v>
      </c>
      <c r="D139">
        <f>'Enter Data'!$B$3</f>
        <v>0</v>
      </c>
      <c r="E139">
        <f>SUM(C139:D139)</f>
        <v>0</v>
      </c>
    </row>
    <row r="140" spans="2:4" ht="12.75">
      <c r="B140" t="s">
        <v>25</v>
      </c>
      <c r="C140" t="e">
        <f>C139*E137/E139</f>
        <v>#DIV/0!</v>
      </c>
      <c r="D140" t="e">
        <f>D139*E137/E139</f>
        <v>#DIV/0!</v>
      </c>
    </row>
    <row r="141" spans="2:7" ht="12.75">
      <c r="B141" t="s">
        <v>25</v>
      </c>
      <c r="C141" t="e">
        <f>C139*E138/E139</f>
        <v>#DIV/0!</v>
      </c>
      <c r="D141" t="e">
        <f>D139*E138/E139</f>
        <v>#DIV/0!</v>
      </c>
      <c r="E141" t="e">
        <f>CHITEST(C137:D138,C140:D141)</f>
        <v>#DIV/0!</v>
      </c>
      <c r="F141" t="e">
        <f>IF(E141&lt;0.001,"***",IF(E141&lt;0.01,"**",IF(E141&lt;0.05,"*","n.s.")))</f>
        <v>#DIV/0!</v>
      </c>
      <c r="G141" t="e">
        <f>IF(C140&lt;1,"Warning:Expected value too small",IF(C141&lt;1,"Warning:Expected value too small",IF(D140&lt;1,"Warning:Expected value too small",IF(D141&lt;1,"Warning:Expected value too small",""))))</f>
        <v>#DIV/0!</v>
      </c>
    </row>
    <row r="142" spans="1:5" ht="12.75">
      <c r="A142" s="1">
        <f>'Enter Data'!A33</f>
        <v>0</v>
      </c>
      <c r="B142" t="s">
        <v>22</v>
      </c>
      <c r="C142">
        <f>'Enter Data'!B33</f>
        <v>0</v>
      </c>
      <c r="D142">
        <f>'Enter Data'!C33</f>
        <v>0</v>
      </c>
      <c r="E142">
        <f>SUM(C142:D142)</f>
        <v>0</v>
      </c>
    </row>
    <row r="143" spans="2:5" ht="12.75">
      <c r="B143" t="s">
        <v>21</v>
      </c>
      <c r="C143">
        <f>C144-C142</f>
        <v>0</v>
      </c>
      <c r="D143">
        <f>D144-D142</f>
        <v>0</v>
      </c>
      <c r="E143">
        <f>SUM(C143:D143)</f>
        <v>0</v>
      </c>
    </row>
    <row r="144" spans="3:5" ht="12.75">
      <c r="C144">
        <f>'Enter Data'!$B$2</f>
        <v>0</v>
      </c>
      <c r="D144">
        <f>'Enter Data'!$B$3</f>
        <v>0</v>
      </c>
      <c r="E144">
        <f>SUM(C144:D144)</f>
        <v>0</v>
      </c>
    </row>
    <row r="145" spans="2:4" ht="12.75">
      <c r="B145" t="s">
        <v>25</v>
      </c>
      <c r="C145" t="e">
        <f>C144*E142/E144</f>
        <v>#DIV/0!</v>
      </c>
      <c r="D145" t="e">
        <f>D144*E142/E144</f>
        <v>#DIV/0!</v>
      </c>
    </row>
    <row r="146" spans="2:7" ht="12.75">
      <c r="B146" t="s">
        <v>25</v>
      </c>
      <c r="C146" t="e">
        <f>C144*E143/E144</f>
        <v>#DIV/0!</v>
      </c>
      <c r="D146" t="e">
        <f>D144*E143/E144</f>
        <v>#DIV/0!</v>
      </c>
      <c r="E146" t="e">
        <f>CHITEST(C142:D143,C145:D146)</f>
        <v>#DIV/0!</v>
      </c>
      <c r="F146" t="e">
        <f>IF(E146&lt;0.001,"***",IF(E146&lt;0.01,"**",IF(E146&lt;0.05,"*","n.s.")))</f>
        <v>#DIV/0!</v>
      </c>
      <c r="G146" t="e">
        <f>IF(C145&lt;1,"Warning:Expected value too small",IF(C146&lt;1,"Warning:Expected value too small",IF(D145&lt;1,"Warning:Expected value too small",IF(D146&lt;1,"Warning:Expected value too small",""))))</f>
        <v>#DIV/0!</v>
      </c>
    </row>
    <row r="147" spans="1:5" ht="12.75">
      <c r="A147" s="1">
        <f>'Enter Data'!A34</f>
        <v>0</v>
      </c>
      <c r="B147" t="s">
        <v>22</v>
      </c>
      <c r="C147">
        <f>'Enter Data'!B34</f>
        <v>0</v>
      </c>
      <c r="D147">
        <f>'Enter Data'!C34</f>
        <v>0</v>
      </c>
      <c r="E147">
        <f>SUM(C147:D147)</f>
        <v>0</v>
      </c>
    </row>
    <row r="148" spans="2:5" ht="12.75">
      <c r="B148" t="s">
        <v>21</v>
      </c>
      <c r="C148">
        <f>C149-C147</f>
        <v>0</v>
      </c>
      <c r="D148">
        <f>D149-D147</f>
        <v>0</v>
      </c>
      <c r="E148">
        <f>SUM(C148:D148)</f>
        <v>0</v>
      </c>
    </row>
    <row r="149" spans="3:5" ht="12.75">
      <c r="C149">
        <f>'Enter Data'!$B$2</f>
        <v>0</v>
      </c>
      <c r="D149">
        <f>'Enter Data'!$B$3</f>
        <v>0</v>
      </c>
      <c r="E149">
        <f>SUM(C149:D149)</f>
        <v>0</v>
      </c>
    </row>
    <row r="150" spans="2:4" ht="12.75">
      <c r="B150" t="s">
        <v>25</v>
      </c>
      <c r="C150" t="e">
        <f>C149*E147/E149</f>
        <v>#DIV/0!</v>
      </c>
      <c r="D150" t="e">
        <f>D149*E147/E149</f>
        <v>#DIV/0!</v>
      </c>
    </row>
    <row r="151" spans="2:7" ht="12.75">
      <c r="B151" t="s">
        <v>25</v>
      </c>
      <c r="C151" t="e">
        <f>C149*E148/E149</f>
        <v>#DIV/0!</v>
      </c>
      <c r="D151" t="e">
        <f>D149*E148/E149</f>
        <v>#DIV/0!</v>
      </c>
      <c r="E151" t="e">
        <f>CHITEST(C147:D148,C150:D151)</f>
        <v>#DIV/0!</v>
      </c>
      <c r="F151" t="e">
        <f>IF(E151&lt;0.001,"***",IF(E151&lt;0.01,"**",IF(E151&lt;0.05,"*","n.s.")))</f>
        <v>#DIV/0!</v>
      </c>
      <c r="G151" t="e">
        <f>IF(C150&lt;1,"Warning:Expected value too small",IF(C151&lt;1,"Warning:Expected value too small",IF(D150&lt;1,"Warning:Expected value too small",IF(D151&lt;1,"Warning:Expected value too small",""))))</f>
        <v>#DIV/0!</v>
      </c>
    </row>
    <row r="152" spans="1:5" ht="12.75">
      <c r="A152" s="1">
        <f>'Enter Data'!A35</f>
        <v>0</v>
      </c>
      <c r="B152" t="s">
        <v>22</v>
      </c>
      <c r="C152">
        <f>'Enter Data'!B35</f>
        <v>0</v>
      </c>
      <c r="D152">
        <f>'Enter Data'!C35</f>
        <v>0</v>
      </c>
      <c r="E152">
        <f>SUM(C152:D152)</f>
        <v>0</v>
      </c>
    </row>
    <row r="153" spans="2:5" ht="12.75">
      <c r="B153" t="s">
        <v>21</v>
      </c>
      <c r="C153">
        <f>C154-C152</f>
        <v>0</v>
      </c>
      <c r="D153">
        <f>D154-D152</f>
        <v>0</v>
      </c>
      <c r="E153">
        <f>SUM(C153:D153)</f>
        <v>0</v>
      </c>
    </row>
    <row r="154" spans="3:5" ht="12.75">
      <c r="C154">
        <f>'Enter Data'!$B$2</f>
        <v>0</v>
      </c>
      <c r="D154">
        <f>'Enter Data'!$B$3</f>
        <v>0</v>
      </c>
      <c r="E154">
        <f>SUM(C154:D154)</f>
        <v>0</v>
      </c>
    </row>
    <row r="155" spans="2:4" ht="12.75">
      <c r="B155" t="s">
        <v>25</v>
      </c>
      <c r="C155" t="e">
        <f>C154*E152/E154</f>
        <v>#DIV/0!</v>
      </c>
      <c r="D155" t="e">
        <f>D154*E152/E154</f>
        <v>#DIV/0!</v>
      </c>
    </row>
    <row r="156" spans="2:7" ht="12.75">
      <c r="B156" t="s">
        <v>25</v>
      </c>
      <c r="C156" t="e">
        <f>C154*E153/E154</f>
        <v>#DIV/0!</v>
      </c>
      <c r="D156" t="e">
        <f>D154*E153/E154</f>
        <v>#DIV/0!</v>
      </c>
      <c r="E156" t="e">
        <f>CHITEST(C152:D153,C155:D156)</f>
        <v>#DIV/0!</v>
      </c>
      <c r="F156" t="e">
        <f>IF(E156&lt;0.001,"***",IF(E156&lt;0.01,"**",IF(E156&lt;0.05,"*","n.s.")))</f>
        <v>#DIV/0!</v>
      </c>
      <c r="G156" t="e">
        <f>IF(C155&lt;1,"Warning:Expected value too small",IF(C156&lt;1,"Warning:Expected value too small",IF(D155&lt;1,"Warning:Expected value too small",IF(D156&lt;1,"Warning:Expected value too small",""))))</f>
        <v>#DIV/0!</v>
      </c>
    </row>
    <row r="157" spans="1:5" ht="12.75">
      <c r="A157" s="1">
        <f>'Enter Data'!A36</f>
        <v>0</v>
      </c>
      <c r="B157" t="s">
        <v>22</v>
      </c>
      <c r="C157">
        <f>'Enter Data'!B36</f>
        <v>0</v>
      </c>
      <c r="D157">
        <f>'Enter Data'!C36</f>
        <v>0</v>
      </c>
      <c r="E157">
        <f>SUM(C157:D157)</f>
        <v>0</v>
      </c>
    </row>
    <row r="158" spans="2:5" ht="12.75">
      <c r="B158" t="s">
        <v>21</v>
      </c>
      <c r="C158">
        <f>C159-C157</f>
        <v>0</v>
      </c>
      <c r="D158">
        <f>D159-D157</f>
        <v>0</v>
      </c>
      <c r="E158">
        <f>SUM(C158:D158)</f>
        <v>0</v>
      </c>
    </row>
    <row r="159" spans="3:5" ht="12.75">
      <c r="C159">
        <f>'Enter Data'!$B$2</f>
        <v>0</v>
      </c>
      <c r="D159">
        <f>'Enter Data'!$B$3</f>
        <v>0</v>
      </c>
      <c r="E159">
        <f>SUM(C159:D159)</f>
        <v>0</v>
      </c>
    </row>
    <row r="160" spans="2:4" ht="12.75">
      <c r="B160" t="s">
        <v>25</v>
      </c>
      <c r="C160" t="e">
        <f>C159*E157/E159</f>
        <v>#DIV/0!</v>
      </c>
      <c r="D160" t="e">
        <f>D159*E157/E159</f>
        <v>#DIV/0!</v>
      </c>
    </row>
    <row r="161" spans="2:7" ht="12.75">
      <c r="B161" t="s">
        <v>25</v>
      </c>
      <c r="C161" t="e">
        <f>C159*E158/E159</f>
        <v>#DIV/0!</v>
      </c>
      <c r="D161" t="e">
        <f>D159*E158/E159</f>
        <v>#DIV/0!</v>
      </c>
      <c r="E161" t="e">
        <f>CHITEST(C157:D158,C160:D161)</f>
        <v>#DIV/0!</v>
      </c>
      <c r="F161" t="e">
        <f>IF(E161&lt;0.001,"***",IF(E161&lt;0.01,"**",IF(E161&lt;0.05,"*","n.s.")))</f>
        <v>#DIV/0!</v>
      </c>
      <c r="G161" t="e">
        <f>IF(C160&lt;1,"Warning:Expected value too small",IF(C161&lt;1,"Warning:Expected value too small",IF(D160&lt;1,"Warning:Expected value too small",IF(D161&lt;1,"Warning:Expected value too small",""))))</f>
        <v>#DIV/0!</v>
      </c>
    </row>
    <row r="162" spans="1:5" ht="12.75">
      <c r="A162" s="1">
        <f>'Enter Data'!A37</f>
        <v>0</v>
      </c>
      <c r="B162" t="s">
        <v>22</v>
      </c>
      <c r="C162">
        <f>'Enter Data'!B37</f>
        <v>0</v>
      </c>
      <c r="D162">
        <f>'Enter Data'!C37</f>
        <v>0</v>
      </c>
      <c r="E162">
        <f>SUM(C162:D162)</f>
        <v>0</v>
      </c>
    </row>
    <row r="163" spans="2:5" ht="12.75">
      <c r="B163" t="s">
        <v>21</v>
      </c>
      <c r="C163">
        <f>C164-C162</f>
        <v>0</v>
      </c>
      <c r="D163">
        <f>D164-D162</f>
        <v>0</v>
      </c>
      <c r="E163">
        <f>SUM(C163:D163)</f>
        <v>0</v>
      </c>
    </row>
    <row r="164" spans="3:5" ht="12.75">
      <c r="C164">
        <f>'Enter Data'!$B$2</f>
        <v>0</v>
      </c>
      <c r="D164">
        <f>'Enter Data'!$B$3</f>
        <v>0</v>
      </c>
      <c r="E164">
        <f>SUM(C164:D164)</f>
        <v>0</v>
      </c>
    </row>
    <row r="165" spans="2:4" ht="12.75">
      <c r="B165" t="s">
        <v>25</v>
      </c>
      <c r="C165" t="e">
        <f>C164*E162/E164</f>
        <v>#DIV/0!</v>
      </c>
      <c r="D165" t="e">
        <f>D164*E162/E164</f>
        <v>#DIV/0!</v>
      </c>
    </row>
    <row r="166" spans="2:7" ht="12.75">
      <c r="B166" t="s">
        <v>25</v>
      </c>
      <c r="C166" t="e">
        <f>C164*E163/E164</f>
        <v>#DIV/0!</v>
      </c>
      <c r="D166" t="e">
        <f>D164*E163/E164</f>
        <v>#DIV/0!</v>
      </c>
      <c r="E166" t="e">
        <f>CHITEST(C162:D163,C165:D166)</f>
        <v>#DIV/0!</v>
      </c>
      <c r="F166" t="e">
        <f>IF(E166&lt;0.001,"***",IF(E166&lt;0.01,"**",IF(E166&lt;0.05,"*","n.s.")))</f>
        <v>#DIV/0!</v>
      </c>
      <c r="G166" t="e">
        <f>IF(C165&lt;1,"Warning:Expected value too small",IF(C166&lt;1,"Warning:Expected value too small",IF(D165&lt;1,"Warning:Expected value too small",IF(D166&lt;1,"Warning:Expected value too small",""))))</f>
        <v>#DIV/0!</v>
      </c>
    </row>
    <row r="167" spans="1:5" ht="12.75">
      <c r="A167" s="1">
        <f>'Enter Data'!A38</f>
        <v>0</v>
      </c>
      <c r="B167" t="s">
        <v>22</v>
      </c>
      <c r="C167">
        <f>'Enter Data'!B38</f>
        <v>0</v>
      </c>
      <c r="D167">
        <f>'Enter Data'!C38</f>
        <v>0</v>
      </c>
      <c r="E167">
        <f>SUM(C167:D167)</f>
        <v>0</v>
      </c>
    </row>
    <row r="168" spans="2:5" ht="12.75">
      <c r="B168" t="s">
        <v>21</v>
      </c>
      <c r="C168">
        <f>C169-C167</f>
        <v>0</v>
      </c>
      <c r="D168">
        <f>D169-D167</f>
        <v>0</v>
      </c>
      <c r="E168">
        <f>SUM(C168:D168)</f>
        <v>0</v>
      </c>
    </row>
    <row r="169" spans="3:5" ht="12.75">
      <c r="C169">
        <f>'Enter Data'!$B$2</f>
        <v>0</v>
      </c>
      <c r="D169">
        <f>'Enter Data'!$B$3</f>
        <v>0</v>
      </c>
      <c r="E169">
        <f>SUM(C169:D169)</f>
        <v>0</v>
      </c>
    </row>
    <row r="170" spans="2:4" ht="12.75">
      <c r="B170" t="s">
        <v>25</v>
      </c>
      <c r="C170" t="e">
        <f>C169*E167/E169</f>
        <v>#DIV/0!</v>
      </c>
      <c r="D170" t="e">
        <f>D169*E167/E169</f>
        <v>#DIV/0!</v>
      </c>
    </row>
    <row r="171" spans="2:7" ht="12.75">
      <c r="B171" t="s">
        <v>25</v>
      </c>
      <c r="C171" t="e">
        <f>C169*E168/E169</f>
        <v>#DIV/0!</v>
      </c>
      <c r="D171" t="e">
        <f>D169*E168/E169</f>
        <v>#DIV/0!</v>
      </c>
      <c r="E171" t="e">
        <f>CHITEST(C167:D168,C170:D171)</f>
        <v>#DIV/0!</v>
      </c>
      <c r="F171" t="e">
        <f>IF(E171&lt;0.001,"***",IF(E171&lt;0.01,"**",IF(E171&lt;0.05,"*","n.s.")))</f>
        <v>#DIV/0!</v>
      </c>
      <c r="G171" t="e">
        <f>IF(C170&lt;1,"Warning:Expected value too small",IF(C171&lt;1,"Warning:Expected value too small",IF(D170&lt;1,"Warning:Expected value too small",IF(D171&lt;1,"Warning:Expected value too small",""))))</f>
        <v>#DIV/0!</v>
      </c>
    </row>
    <row r="172" spans="1:5" ht="12.75">
      <c r="A172" s="1">
        <f>'Enter Data'!A39</f>
        <v>0</v>
      </c>
      <c r="B172" t="s">
        <v>22</v>
      </c>
      <c r="C172">
        <f>'Enter Data'!B39</f>
        <v>0</v>
      </c>
      <c r="D172">
        <f>'Enter Data'!C39</f>
        <v>0</v>
      </c>
      <c r="E172">
        <f>SUM(C172:D172)</f>
        <v>0</v>
      </c>
    </row>
    <row r="173" spans="2:5" ht="12.75">
      <c r="B173" t="s">
        <v>21</v>
      </c>
      <c r="C173">
        <f>C174-C172</f>
        <v>0</v>
      </c>
      <c r="D173">
        <f>D174-D172</f>
        <v>0</v>
      </c>
      <c r="E173">
        <f>SUM(C173:D173)</f>
        <v>0</v>
      </c>
    </row>
    <row r="174" spans="3:5" ht="12.75">
      <c r="C174">
        <f>'Enter Data'!$B$2</f>
        <v>0</v>
      </c>
      <c r="D174">
        <f>'Enter Data'!$B$3</f>
        <v>0</v>
      </c>
      <c r="E174">
        <f>SUM(C174:D174)</f>
        <v>0</v>
      </c>
    </row>
    <row r="175" spans="2:4" ht="12.75">
      <c r="B175" t="s">
        <v>25</v>
      </c>
      <c r="C175" t="e">
        <f>C174*E172/E174</f>
        <v>#DIV/0!</v>
      </c>
      <c r="D175" t="e">
        <f>D174*E172/E174</f>
        <v>#DIV/0!</v>
      </c>
    </row>
    <row r="176" spans="2:7" ht="12.75">
      <c r="B176" t="s">
        <v>25</v>
      </c>
      <c r="C176" t="e">
        <f>C174*E173/E174</f>
        <v>#DIV/0!</v>
      </c>
      <c r="D176" t="e">
        <f>D174*E173/E174</f>
        <v>#DIV/0!</v>
      </c>
      <c r="E176" t="e">
        <f>CHITEST(C172:D173,C175:D176)</f>
        <v>#DIV/0!</v>
      </c>
      <c r="F176" t="e">
        <f>IF(E176&lt;0.001,"***",IF(E176&lt;0.01,"**",IF(E176&lt;0.05,"*","n.s.")))</f>
        <v>#DIV/0!</v>
      </c>
      <c r="G176" t="e">
        <f>IF(C175&lt;1,"Warning:Expected value too small",IF(C176&lt;1,"Warning:Expected value too small",IF(D175&lt;1,"Warning:Expected value too small",IF(D176&lt;1,"Warning:Expected value too small",""))))</f>
        <v>#DIV/0!</v>
      </c>
    </row>
    <row r="177" spans="1:5" ht="12.75">
      <c r="A177" s="1">
        <f>'Enter Data'!A40</f>
        <v>0</v>
      </c>
      <c r="B177" t="s">
        <v>22</v>
      </c>
      <c r="C177">
        <f>'Enter Data'!B40</f>
        <v>0</v>
      </c>
      <c r="D177">
        <f>'Enter Data'!C40</f>
        <v>0</v>
      </c>
      <c r="E177">
        <f>SUM(C177:D177)</f>
        <v>0</v>
      </c>
    </row>
    <row r="178" spans="2:5" ht="12.75">
      <c r="B178" t="s">
        <v>21</v>
      </c>
      <c r="C178">
        <f>C179-C177</f>
        <v>0</v>
      </c>
      <c r="D178">
        <f>D179-D177</f>
        <v>0</v>
      </c>
      <c r="E178">
        <f>SUM(C178:D178)</f>
        <v>0</v>
      </c>
    </row>
    <row r="179" spans="3:5" ht="12.75">
      <c r="C179">
        <f>'Enter Data'!$B$2</f>
        <v>0</v>
      </c>
      <c r="D179">
        <f>'Enter Data'!$B$3</f>
        <v>0</v>
      </c>
      <c r="E179">
        <f>SUM(C179:D179)</f>
        <v>0</v>
      </c>
    </row>
    <row r="180" spans="2:4" ht="12.75">
      <c r="B180" t="s">
        <v>25</v>
      </c>
      <c r="C180" t="e">
        <f>C179*E177/E179</f>
        <v>#DIV/0!</v>
      </c>
      <c r="D180" t="e">
        <f>D179*E177/E179</f>
        <v>#DIV/0!</v>
      </c>
    </row>
    <row r="181" spans="2:7" ht="12.75">
      <c r="B181" t="s">
        <v>25</v>
      </c>
      <c r="C181" t="e">
        <f>C179*E178/E179</f>
        <v>#DIV/0!</v>
      </c>
      <c r="D181" t="e">
        <f>D179*E178/E179</f>
        <v>#DIV/0!</v>
      </c>
      <c r="E181" t="e">
        <f>CHITEST(C177:D178,C180:D181)</f>
        <v>#DIV/0!</v>
      </c>
      <c r="F181" t="e">
        <f>IF(E181&lt;0.001,"***",IF(E181&lt;0.01,"**",IF(E181&lt;0.05,"*","n.s.")))</f>
        <v>#DIV/0!</v>
      </c>
      <c r="G181" t="e">
        <f>IF(C180&lt;1,"Warning:Expected value too small",IF(C181&lt;1,"Warning:Expected value too small",IF(D180&lt;1,"Warning:Expected value too small",IF(D181&lt;1,"Warning:Expected value too small",""))))</f>
        <v>#DIV/0!</v>
      </c>
    </row>
    <row r="182" spans="1:5" ht="12.75">
      <c r="A182" s="1">
        <f>'Enter Data'!A41</f>
        <v>0</v>
      </c>
      <c r="B182" t="s">
        <v>22</v>
      </c>
      <c r="C182">
        <f>'Enter Data'!B41</f>
        <v>0</v>
      </c>
      <c r="D182">
        <f>'Enter Data'!C41</f>
        <v>0</v>
      </c>
      <c r="E182">
        <f>SUM(C182:D182)</f>
        <v>0</v>
      </c>
    </row>
    <row r="183" spans="2:5" ht="12.75">
      <c r="B183" t="s">
        <v>21</v>
      </c>
      <c r="C183">
        <f>C184-C182</f>
        <v>0</v>
      </c>
      <c r="D183">
        <f>D184-D182</f>
        <v>0</v>
      </c>
      <c r="E183">
        <f>SUM(C183:D183)</f>
        <v>0</v>
      </c>
    </row>
    <row r="184" spans="3:5" ht="12.75">
      <c r="C184">
        <f>'Enter Data'!$B$2</f>
        <v>0</v>
      </c>
      <c r="D184">
        <f>'Enter Data'!$B$3</f>
        <v>0</v>
      </c>
      <c r="E184">
        <f>SUM(C184:D184)</f>
        <v>0</v>
      </c>
    </row>
    <row r="185" spans="2:4" ht="12.75">
      <c r="B185" t="s">
        <v>25</v>
      </c>
      <c r="C185" t="e">
        <f>C184*E182/E184</f>
        <v>#DIV/0!</v>
      </c>
      <c r="D185" t="e">
        <f>D184*E182/E184</f>
        <v>#DIV/0!</v>
      </c>
    </row>
    <row r="186" spans="2:7" ht="12.75">
      <c r="B186" t="s">
        <v>25</v>
      </c>
      <c r="C186" t="e">
        <f>C184*E183/E184</f>
        <v>#DIV/0!</v>
      </c>
      <c r="D186" t="e">
        <f>D184*E183/E184</f>
        <v>#DIV/0!</v>
      </c>
      <c r="E186" t="e">
        <f>CHITEST(C182:D183,C185:D186)</f>
        <v>#DIV/0!</v>
      </c>
      <c r="F186" t="e">
        <f>IF(E186&lt;0.001,"***",IF(E186&lt;0.01,"**",IF(E186&lt;0.05,"*","n.s.")))</f>
        <v>#DIV/0!</v>
      </c>
      <c r="G186" t="e">
        <f>IF(C185&lt;1,"Warning:Expected value too small",IF(C186&lt;1,"Warning:Expected value too small",IF(D185&lt;1,"Warning:Expected value too small",IF(D186&lt;1,"Warning:Expected value too small",""))))</f>
        <v>#DIV/0!</v>
      </c>
    </row>
    <row r="187" spans="1:5" ht="12.75">
      <c r="A187" s="1">
        <f>'Enter Data'!A42</f>
        <v>0</v>
      </c>
      <c r="B187" t="s">
        <v>22</v>
      </c>
      <c r="C187">
        <f>'Enter Data'!B42</f>
        <v>0</v>
      </c>
      <c r="D187">
        <f>'Enter Data'!C42</f>
        <v>0</v>
      </c>
      <c r="E187">
        <f>SUM(C187:D187)</f>
        <v>0</v>
      </c>
    </row>
    <row r="188" spans="2:5" ht="12.75">
      <c r="B188" t="s">
        <v>21</v>
      </c>
      <c r="C188">
        <f>C189-C187</f>
        <v>0</v>
      </c>
      <c r="D188">
        <f>D189-D187</f>
        <v>0</v>
      </c>
      <c r="E188">
        <f>SUM(C188:D188)</f>
        <v>0</v>
      </c>
    </row>
    <row r="189" spans="3:5" ht="12.75">
      <c r="C189">
        <f>'Enter Data'!$B$2</f>
        <v>0</v>
      </c>
      <c r="D189">
        <f>'Enter Data'!$B$3</f>
        <v>0</v>
      </c>
      <c r="E189">
        <f>SUM(C189:D189)</f>
        <v>0</v>
      </c>
    </row>
    <row r="190" spans="2:4" ht="12.75">
      <c r="B190" t="s">
        <v>25</v>
      </c>
      <c r="C190" t="e">
        <f>C189*E187/E189</f>
        <v>#DIV/0!</v>
      </c>
      <c r="D190" t="e">
        <f>D189*E187/E189</f>
        <v>#DIV/0!</v>
      </c>
    </row>
    <row r="191" spans="2:7" ht="12.75">
      <c r="B191" t="s">
        <v>25</v>
      </c>
      <c r="C191" t="e">
        <f>C189*E188/E189</f>
        <v>#DIV/0!</v>
      </c>
      <c r="D191" t="e">
        <f>D189*E188/E189</f>
        <v>#DIV/0!</v>
      </c>
      <c r="E191" t="e">
        <f>CHITEST(C187:D188,C190:D191)</f>
        <v>#DIV/0!</v>
      </c>
      <c r="F191" t="e">
        <f>IF(E191&lt;0.001,"***",IF(E191&lt;0.01,"**",IF(E191&lt;0.05,"*","n.s.")))</f>
        <v>#DIV/0!</v>
      </c>
      <c r="G191" t="e">
        <f>IF(C190&lt;1,"Warning:Expected value too small",IF(C191&lt;1,"Warning:Expected value too small",IF(D190&lt;1,"Warning:Expected value too small",IF(D191&lt;1,"Warning:Expected value too small",""))))</f>
        <v>#DIV/0!</v>
      </c>
    </row>
    <row r="192" spans="1:5" ht="12.75">
      <c r="A192" s="1">
        <f>'Enter Data'!A43</f>
        <v>0</v>
      </c>
      <c r="B192" t="s">
        <v>22</v>
      </c>
      <c r="C192">
        <f>'Enter Data'!B43</f>
        <v>0</v>
      </c>
      <c r="D192">
        <f>'Enter Data'!C43</f>
        <v>0</v>
      </c>
      <c r="E192">
        <f>SUM(C192:D192)</f>
        <v>0</v>
      </c>
    </row>
    <row r="193" spans="2:5" ht="12.75">
      <c r="B193" t="s">
        <v>21</v>
      </c>
      <c r="C193">
        <f>C194-C192</f>
        <v>0</v>
      </c>
      <c r="D193">
        <f>D194-D192</f>
        <v>0</v>
      </c>
      <c r="E193">
        <f>SUM(C193:D193)</f>
        <v>0</v>
      </c>
    </row>
    <row r="194" spans="3:5" ht="12.75">
      <c r="C194">
        <f>'Enter Data'!$B$2</f>
        <v>0</v>
      </c>
      <c r="D194">
        <f>'Enter Data'!$B$3</f>
        <v>0</v>
      </c>
      <c r="E194">
        <f>SUM(C194:D194)</f>
        <v>0</v>
      </c>
    </row>
    <row r="195" spans="2:4" ht="12.75">
      <c r="B195" t="s">
        <v>25</v>
      </c>
      <c r="C195" t="e">
        <f>C194*E192/E194</f>
        <v>#DIV/0!</v>
      </c>
      <c r="D195" t="e">
        <f>D194*E192/E194</f>
        <v>#DIV/0!</v>
      </c>
    </row>
    <row r="196" spans="2:7" ht="12.75">
      <c r="B196" t="s">
        <v>25</v>
      </c>
      <c r="C196" t="e">
        <f>C194*E193/E194</f>
        <v>#DIV/0!</v>
      </c>
      <c r="D196" t="e">
        <f>D194*E193/E194</f>
        <v>#DIV/0!</v>
      </c>
      <c r="E196" t="e">
        <f>CHITEST(C192:D193,C195:D196)</f>
        <v>#DIV/0!</v>
      </c>
      <c r="F196" t="e">
        <f>IF(E196&lt;0.001,"***",IF(E196&lt;0.01,"**",IF(E196&lt;0.05,"*","n.s.")))</f>
        <v>#DIV/0!</v>
      </c>
      <c r="G196" t="e">
        <f>IF(C195&lt;1,"Warning:Expected value too small",IF(C196&lt;1,"Warning:Expected value too small",IF(D195&lt;1,"Warning:Expected value too small",IF(D196&lt;1,"Warning:Expected value too small",""))))</f>
        <v>#DIV/0!</v>
      </c>
    </row>
    <row r="197" spans="1:5" ht="12.75">
      <c r="A197" s="1">
        <f>'Enter Data'!A44</f>
        <v>0</v>
      </c>
      <c r="B197" t="s">
        <v>22</v>
      </c>
      <c r="C197">
        <f>'Enter Data'!B44</f>
        <v>0</v>
      </c>
      <c r="D197">
        <f>'Enter Data'!C44</f>
        <v>0</v>
      </c>
      <c r="E197">
        <f>SUM(C197:D197)</f>
        <v>0</v>
      </c>
    </row>
    <row r="198" spans="2:5" ht="12.75">
      <c r="B198" t="s">
        <v>21</v>
      </c>
      <c r="C198">
        <f>C199-C197</f>
        <v>0</v>
      </c>
      <c r="D198">
        <f>D199-D197</f>
        <v>0</v>
      </c>
      <c r="E198">
        <f>SUM(C198:D198)</f>
        <v>0</v>
      </c>
    </row>
    <row r="199" spans="3:5" ht="12.75">
      <c r="C199">
        <f>'Enter Data'!$B$2</f>
        <v>0</v>
      </c>
      <c r="D199">
        <f>'Enter Data'!$B$3</f>
        <v>0</v>
      </c>
      <c r="E199">
        <f>SUM(C199:D199)</f>
        <v>0</v>
      </c>
    </row>
    <row r="200" spans="2:4" ht="12.75">
      <c r="B200" t="s">
        <v>25</v>
      </c>
      <c r="C200" t="e">
        <f>C199*E197/E199</f>
        <v>#DIV/0!</v>
      </c>
      <c r="D200" t="e">
        <f>D199*E197/E199</f>
        <v>#DIV/0!</v>
      </c>
    </row>
    <row r="201" spans="2:7" ht="12.75">
      <c r="B201" t="s">
        <v>25</v>
      </c>
      <c r="C201" t="e">
        <f>C199*E198/E199</f>
        <v>#DIV/0!</v>
      </c>
      <c r="D201" t="e">
        <f>D199*E198/E199</f>
        <v>#DIV/0!</v>
      </c>
      <c r="E201" t="e">
        <f>CHITEST(C197:D198,C200:D201)</f>
        <v>#DIV/0!</v>
      </c>
      <c r="F201" t="e">
        <f>IF(E201&lt;0.001,"***",IF(E201&lt;0.01,"**",IF(E201&lt;0.05,"*","n.s.")))</f>
        <v>#DIV/0!</v>
      </c>
      <c r="G201" t="e">
        <f>IF(C200&lt;1,"Warning:Expected value too small",IF(C201&lt;1,"Warning:Expected value too small",IF(D200&lt;1,"Warning:Expected value too small",IF(D201&lt;1,"Warning:Expected value too small",""))))</f>
        <v>#DIV/0!</v>
      </c>
    </row>
    <row r="202" spans="1:5" ht="12.75">
      <c r="A202" s="1">
        <f>'Enter Data'!A45</f>
        <v>0</v>
      </c>
      <c r="B202" t="s">
        <v>22</v>
      </c>
      <c r="C202">
        <f>'Enter Data'!B45</f>
        <v>0</v>
      </c>
      <c r="D202">
        <f>'Enter Data'!C45</f>
        <v>0</v>
      </c>
      <c r="E202">
        <f>SUM(C202:D202)</f>
        <v>0</v>
      </c>
    </row>
    <row r="203" spans="2:5" ht="12.75">
      <c r="B203" t="s">
        <v>21</v>
      </c>
      <c r="C203">
        <f>C204-C202</f>
        <v>0</v>
      </c>
      <c r="D203">
        <f>D204-D202</f>
        <v>0</v>
      </c>
      <c r="E203">
        <f>SUM(C203:D203)</f>
        <v>0</v>
      </c>
    </row>
    <row r="204" spans="3:5" ht="12.75">
      <c r="C204">
        <f>'Enter Data'!$B$2</f>
        <v>0</v>
      </c>
      <c r="D204">
        <f>'Enter Data'!$B$3</f>
        <v>0</v>
      </c>
      <c r="E204">
        <f>SUM(C204:D204)</f>
        <v>0</v>
      </c>
    </row>
    <row r="205" spans="2:4" ht="12.75">
      <c r="B205" t="s">
        <v>25</v>
      </c>
      <c r="C205" t="e">
        <f>C204*E202/E204</f>
        <v>#DIV/0!</v>
      </c>
      <c r="D205" t="e">
        <f>D204*E202/E204</f>
        <v>#DIV/0!</v>
      </c>
    </row>
    <row r="206" spans="2:7" ht="12.75">
      <c r="B206" t="s">
        <v>25</v>
      </c>
      <c r="C206" t="e">
        <f>C204*E203/E204</f>
        <v>#DIV/0!</v>
      </c>
      <c r="D206" t="e">
        <f>D204*E203/E204</f>
        <v>#DIV/0!</v>
      </c>
      <c r="E206" t="e">
        <f>CHITEST(C202:D203,C205:D206)</f>
        <v>#DIV/0!</v>
      </c>
      <c r="F206" t="e">
        <f>IF(E206&lt;0.001,"***",IF(E206&lt;0.01,"**",IF(E206&lt;0.05,"*","n.s.")))</f>
        <v>#DIV/0!</v>
      </c>
      <c r="G206" t="e">
        <f>IF(C205&lt;1,"Warning:Expected value too small",IF(C206&lt;1,"Warning:Expected value too small",IF(D205&lt;1,"Warning:Expected value too small",IF(D206&lt;1,"Warning:Expected value too small",""))))</f>
        <v>#DIV/0!</v>
      </c>
    </row>
    <row r="207" spans="1:5" ht="12.75">
      <c r="A207" s="1">
        <f>'Enter Data'!A46</f>
        <v>0</v>
      </c>
      <c r="B207" t="s">
        <v>22</v>
      </c>
      <c r="C207">
        <f>'Enter Data'!B46</f>
        <v>0</v>
      </c>
      <c r="D207">
        <f>'Enter Data'!C46</f>
        <v>0</v>
      </c>
      <c r="E207">
        <f>SUM(C207:D207)</f>
        <v>0</v>
      </c>
    </row>
    <row r="208" spans="2:5" ht="12.75">
      <c r="B208" t="s">
        <v>21</v>
      </c>
      <c r="C208">
        <f>C209-C207</f>
        <v>0</v>
      </c>
      <c r="D208">
        <f>D209-D207</f>
        <v>0</v>
      </c>
      <c r="E208">
        <f>SUM(C208:D208)</f>
        <v>0</v>
      </c>
    </row>
    <row r="209" spans="3:5" ht="12.75">
      <c r="C209">
        <f>'Enter Data'!$B$2</f>
        <v>0</v>
      </c>
      <c r="D209">
        <f>'Enter Data'!$B$3</f>
        <v>0</v>
      </c>
      <c r="E209">
        <f>SUM(C209:D209)</f>
        <v>0</v>
      </c>
    </row>
    <row r="210" spans="2:4" ht="12.75">
      <c r="B210" t="s">
        <v>25</v>
      </c>
      <c r="C210" t="e">
        <f>C209*E207/E209</f>
        <v>#DIV/0!</v>
      </c>
      <c r="D210" t="e">
        <f>D209*E207/E209</f>
        <v>#DIV/0!</v>
      </c>
    </row>
    <row r="211" spans="2:7" ht="12.75">
      <c r="B211" t="s">
        <v>25</v>
      </c>
      <c r="C211" t="e">
        <f>C209*E208/E209</f>
        <v>#DIV/0!</v>
      </c>
      <c r="D211" t="e">
        <f>D209*E208/E209</f>
        <v>#DIV/0!</v>
      </c>
      <c r="E211" t="e">
        <f>CHITEST(C207:D208,C210:D211)</f>
        <v>#DIV/0!</v>
      </c>
      <c r="F211" t="e">
        <f>IF(E211&lt;0.001,"***",IF(E211&lt;0.01,"**",IF(E211&lt;0.05,"*","n.s.")))</f>
        <v>#DIV/0!</v>
      </c>
      <c r="G211" t="e">
        <f>IF(C210&lt;1,"Warning:Expected value too small",IF(C211&lt;1,"Warning:Expected value too small",IF(D210&lt;1,"Warning:Expected value too small",IF(D211&lt;1,"Warning:Expected value too small",""))))</f>
        <v>#DIV/0!</v>
      </c>
    </row>
    <row r="212" spans="1:5" ht="12.75">
      <c r="A212" s="1">
        <f>'Enter Data'!A47</f>
        <v>0</v>
      </c>
      <c r="B212" t="s">
        <v>22</v>
      </c>
      <c r="C212">
        <f>'Enter Data'!B47</f>
        <v>0</v>
      </c>
      <c r="D212">
        <f>'Enter Data'!C47</f>
        <v>0</v>
      </c>
      <c r="E212">
        <f>SUM(C212:D212)</f>
        <v>0</v>
      </c>
    </row>
    <row r="213" spans="2:5" ht="12.75">
      <c r="B213" t="s">
        <v>21</v>
      </c>
      <c r="C213">
        <f>C214-C212</f>
        <v>0</v>
      </c>
      <c r="D213">
        <f>D214-D212</f>
        <v>0</v>
      </c>
      <c r="E213">
        <f>SUM(C213:D213)</f>
        <v>0</v>
      </c>
    </row>
    <row r="214" spans="3:5" ht="12.75">
      <c r="C214">
        <f>'Enter Data'!$B$2</f>
        <v>0</v>
      </c>
      <c r="D214">
        <f>'Enter Data'!$B$3</f>
        <v>0</v>
      </c>
      <c r="E214">
        <f>SUM(C214:D214)</f>
        <v>0</v>
      </c>
    </row>
    <row r="215" spans="2:4" ht="12.75">
      <c r="B215" t="s">
        <v>25</v>
      </c>
      <c r="C215" t="e">
        <f>C214*E212/E214</f>
        <v>#DIV/0!</v>
      </c>
      <c r="D215" t="e">
        <f>D214*E212/E214</f>
        <v>#DIV/0!</v>
      </c>
    </row>
    <row r="216" spans="2:7" ht="12.75">
      <c r="B216" t="s">
        <v>25</v>
      </c>
      <c r="C216" t="e">
        <f>C214*E213/E214</f>
        <v>#DIV/0!</v>
      </c>
      <c r="D216" t="e">
        <f>D214*E213/E214</f>
        <v>#DIV/0!</v>
      </c>
      <c r="E216" t="e">
        <f>CHITEST(C212:D213,C215:D216)</f>
        <v>#DIV/0!</v>
      </c>
      <c r="F216" t="e">
        <f>IF(E216&lt;0.001,"***",IF(E216&lt;0.01,"**",IF(E216&lt;0.05,"*","n.s.")))</f>
        <v>#DIV/0!</v>
      </c>
      <c r="G216" t="e">
        <f>IF(C215&lt;1,"Warning:Expected value too small",IF(C216&lt;1,"Warning:Expected value too small",IF(D215&lt;1,"Warning:Expected value too small",IF(D216&lt;1,"Warning:Expected value too small",""))))</f>
        <v>#DIV/0!</v>
      </c>
    </row>
    <row r="217" spans="1:5" ht="12.75">
      <c r="A217" s="1">
        <f>'Enter Data'!A48</f>
        <v>0</v>
      </c>
      <c r="B217" t="s">
        <v>22</v>
      </c>
      <c r="C217">
        <f>'Enter Data'!B48</f>
        <v>0</v>
      </c>
      <c r="D217">
        <f>'Enter Data'!C48</f>
        <v>0</v>
      </c>
      <c r="E217">
        <f>SUM(C217:D217)</f>
        <v>0</v>
      </c>
    </row>
    <row r="218" spans="2:5" ht="12.75">
      <c r="B218" t="s">
        <v>21</v>
      </c>
      <c r="C218">
        <f>C219-C217</f>
        <v>0</v>
      </c>
      <c r="D218">
        <f>D219-D217</f>
        <v>0</v>
      </c>
      <c r="E218">
        <f>SUM(C218:D218)</f>
        <v>0</v>
      </c>
    </row>
    <row r="219" spans="3:5" ht="12.75">
      <c r="C219">
        <f>'Enter Data'!$B$2</f>
        <v>0</v>
      </c>
      <c r="D219">
        <f>'Enter Data'!$B$3</f>
        <v>0</v>
      </c>
      <c r="E219">
        <f>SUM(C219:D219)</f>
        <v>0</v>
      </c>
    </row>
    <row r="220" spans="2:4" ht="12.75">
      <c r="B220" t="s">
        <v>25</v>
      </c>
      <c r="C220" t="e">
        <f>C219*E217/E219</f>
        <v>#DIV/0!</v>
      </c>
      <c r="D220" t="e">
        <f>D219*E217/E219</f>
        <v>#DIV/0!</v>
      </c>
    </row>
    <row r="221" spans="2:7" ht="12.75">
      <c r="B221" t="s">
        <v>25</v>
      </c>
      <c r="C221" t="e">
        <f>C219*E218/E219</f>
        <v>#DIV/0!</v>
      </c>
      <c r="D221" t="e">
        <f>D219*E218/E219</f>
        <v>#DIV/0!</v>
      </c>
      <c r="E221" t="e">
        <f>CHITEST(C217:D218,C220:D221)</f>
        <v>#DIV/0!</v>
      </c>
      <c r="F221" t="e">
        <f>IF(E221&lt;0.001,"***",IF(E221&lt;0.01,"**",IF(E221&lt;0.05,"*","n.s.")))</f>
        <v>#DIV/0!</v>
      </c>
      <c r="G221" t="e">
        <f>IF(C220&lt;1,"Warning:Expected value too small",IF(C221&lt;1,"Warning:Expected value too small",IF(D220&lt;1,"Warning:Expected value too small",IF(D221&lt;1,"Warning:Expected value too small",""))))</f>
        <v>#DIV/0!</v>
      </c>
    </row>
    <row r="222" spans="1:5" ht="12.75">
      <c r="A222" s="1">
        <f>'Enter Data'!A49</f>
        <v>0</v>
      </c>
      <c r="B222" t="s">
        <v>22</v>
      </c>
      <c r="C222">
        <f>'Enter Data'!B49</f>
        <v>0</v>
      </c>
      <c r="D222">
        <f>'Enter Data'!C49</f>
        <v>0</v>
      </c>
      <c r="E222">
        <f>SUM(C222:D222)</f>
        <v>0</v>
      </c>
    </row>
    <row r="223" spans="2:5" ht="12.75">
      <c r="B223" t="s">
        <v>21</v>
      </c>
      <c r="C223">
        <f>C224-C222</f>
        <v>0</v>
      </c>
      <c r="D223">
        <f>D224-D222</f>
        <v>0</v>
      </c>
      <c r="E223">
        <f>SUM(C223:D223)</f>
        <v>0</v>
      </c>
    </row>
    <row r="224" spans="3:5" ht="12.75">
      <c r="C224">
        <f>'Enter Data'!$B$2</f>
        <v>0</v>
      </c>
      <c r="D224">
        <f>'Enter Data'!$B$3</f>
        <v>0</v>
      </c>
      <c r="E224">
        <f>SUM(C224:D224)</f>
        <v>0</v>
      </c>
    </row>
    <row r="225" spans="2:4" ht="12.75">
      <c r="B225" t="s">
        <v>25</v>
      </c>
      <c r="C225" t="e">
        <f>C224*E222/E224</f>
        <v>#DIV/0!</v>
      </c>
      <c r="D225" t="e">
        <f>D224*E222/E224</f>
        <v>#DIV/0!</v>
      </c>
    </row>
    <row r="226" spans="2:7" ht="12.75">
      <c r="B226" t="s">
        <v>25</v>
      </c>
      <c r="C226" t="e">
        <f>C224*E223/E224</f>
        <v>#DIV/0!</v>
      </c>
      <c r="D226" t="e">
        <f>D224*E223/E224</f>
        <v>#DIV/0!</v>
      </c>
      <c r="E226" t="e">
        <f>CHITEST(C222:D223,C225:D226)</f>
        <v>#DIV/0!</v>
      </c>
      <c r="F226" t="e">
        <f>IF(E226&lt;0.001,"***",IF(E226&lt;0.01,"**",IF(E226&lt;0.05,"*","n.s.")))</f>
        <v>#DIV/0!</v>
      </c>
      <c r="G226" t="e">
        <f>IF(C225&lt;1,"Warning:Expected value too small",IF(C226&lt;1,"Warning:Expected value too small",IF(D225&lt;1,"Warning:Expected value too small",IF(D226&lt;1,"Warning:Expected value too small",""))))</f>
        <v>#DIV/0!</v>
      </c>
    </row>
    <row r="227" spans="1:5" ht="12.75">
      <c r="A227" s="1">
        <f>'Enter Data'!A50</f>
        <v>0</v>
      </c>
      <c r="B227" t="s">
        <v>22</v>
      </c>
      <c r="C227">
        <f>'Enter Data'!B50</f>
        <v>0</v>
      </c>
      <c r="D227">
        <f>'Enter Data'!C50</f>
        <v>0</v>
      </c>
      <c r="E227">
        <f>SUM(C227:D227)</f>
        <v>0</v>
      </c>
    </row>
    <row r="228" spans="2:5" ht="12.75">
      <c r="B228" t="s">
        <v>21</v>
      </c>
      <c r="C228">
        <f>C229-C227</f>
        <v>0</v>
      </c>
      <c r="D228">
        <f>D229-D227</f>
        <v>0</v>
      </c>
      <c r="E228">
        <f>SUM(C228:D228)</f>
        <v>0</v>
      </c>
    </row>
    <row r="229" spans="3:5" ht="12.75">
      <c r="C229">
        <f>'Enter Data'!$B$2</f>
        <v>0</v>
      </c>
      <c r="D229">
        <f>'Enter Data'!$B$3</f>
        <v>0</v>
      </c>
      <c r="E229">
        <f>SUM(C229:D229)</f>
        <v>0</v>
      </c>
    </row>
    <row r="230" spans="2:4" ht="12.75">
      <c r="B230" t="s">
        <v>25</v>
      </c>
      <c r="C230" t="e">
        <f>C229*E227/E229</f>
        <v>#DIV/0!</v>
      </c>
      <c r="D230" t="e">
        <f>D229*E227/E229</f>
        <v>#DIV/0!</v>
      </c>
    </row>
    <row r="231" spans="2:7" ht="12.75">
      <c r="B231" t="s">
        <v>25</v>
      </c>
      <c r="C231" t="e">
        <f>C229*E228/E229</f>
        <v>#DIV/0!</v>
      </c>
      <c r="D231" t="e">
        <f>D229*E228/E229</f>
        <v>#DIV/0!</v>
      </c>
      <c r="E231" t="e">
        <f>CHITEST(C227:D228,C230:D231)</f>
        <v>#DIV/0!</v>
      </c>
      <c r="F231" t="e">
        <f>IF(E231&lt;0.001,"***",IF(E231&lt;0.01,"**",IF(E231&lt;0.05,"*","n.s.")))</f>
        <v>#DIV/0!</v>
      </c>
      <c r="G231" t="e">
        <f>IF(C230&lt;1,"Warning:Expected value too small",IF(C231&lt;1,"Warning:Expected value too small",IF(D230&lt;1,"Warning:Expected value too small",IF(D231&lt;1,"Warning:Expected value too small",""))))</f>
        <v>#DIV/0!</v>
      </c>
    </row>
    <row r="232" spans="1:5" ht="12.75">
      <c r="A232" s="1">
        <f>'Enter Data'!A51</f>
        <v>0</v>
      </c>
      <c r="B232" t="s">
        <v>22</v>
      </c>
      <c r="C232">
        <f>'Enter Data'!B51</f>
        <v>0</v>
      </c>
      <c r="D232">
        <f>'Enter Data'!C51</f>
        <v>0</v>
      </c>
      <c r="E232">
        <f>SUM(C232:D232)</f>
        <v>0</v>
      </c>
    </row>
    <row r="233" spans="2:5" ht="12.75">
      <c r="B233" t="s">
        <v>21</v>
      </c>
      <c r="C233">
        <f>C234-C232</f>
        <v>0</v>
      </c>
      <c r="D233">
        <f>D234-D232</f>
        <v>0</v>
      </c>
      <c r="E233">
        <f>SUM(C233:D233)</f>
        <v>0</v>
      </c>
    </row>
    <row r="234" spans="3:5" ht="12.75">
      <c r="C234">
        <f>'Enter Data'!$B$2</f>
        <v>0</v>
      </c>
      <c r="D234">
        <f>'Enter Data'!$B$3</f>
        <v>0</v>
      </c>
      <c r="E234">
        <f>SUM(C234:D234)</f>
        <v>0</v>
      </c>
    </row>
    <row r="235" spans="2:4" ht="12.75">
      <c r="B235" t="s">
        <v>25</v>
      </c>
      <c r="C235" t="e">
        <f>C234*E232/E234</f>
        <v>#DIV/0!</v>
      </c>
      <c r="D235" t="e">
        <f>D234*E232/E234</f>
        <v>#DIV/0!</v>
      </c>
    </row>
    <row r="236" spans="2:7" ht="12.75">
      <c r="B236" t="s">
        <v>25</v>
      </c>
      <c r="C236" t="e">
        <f>C234*E233/E234</f>
        <v>#DIV/0!</v>
      </c>
      <c r="D236" t="e">
        <f>D234*E233/E234</f>
        <v>#DIV/0!</v>
      </c>
      <c r="E236" t="e">
        <f>CHITEST(C232:D233,C235:D236)</f>
        <v>#DIV/0!</v>
      </c>
      <c r="F236" t="e">
        <f>IF(E236&lt;0.001,"***",IF(E236&lt;0.01,"**",IF(E236&lt;0.05,"*","n.s.")))</f>
        <v>#DIV/0!</v>
      </c>
      <c r="G236" t="e">
        <f>IF(C235&lt;1,"Warning:Expected value too small",IF(C236&lt;1,"Warning:Expected value too small",IF(D235&lt;1,"Warning:Expected value too small",IF(D236&lt;1,"Warning:Expected value too small",""))))</f>
        <v>#DIV/0!</v>
      </c>
    </row>
    <row r="237" spans="1:5" ht="12.75">
      <c r="A237" s="1">
        <f>'Enter Data'!A52</f>
        <v>0</v>
      </c>
      <c r="B237" t="s">
        <v>22</v>
      </c>
      <c r="C237">
        <f>'Enter Data'!B52</f>
        <v>0</v>
      </c>
      <c r="D237">
        <f>'Enter Data'!C52</f>
        <v>0</v>
      </c>
      <c r="E237">
        <f>SUM(C237:D237)</f>
        <v>0</v>
      </c>
    </row>
    <row r="238" spans="2:5" ht="12.75">
      <c r="B238" t="s">
        <v>21</v>
      </c>
      <c r="C238">
        <f>C239-C237</f>
        <v>0</v>
      </c>
      <c r="D238">
        <f>D239-D237</f>
        <v>0</v>
      </c>
      <c r="E238">
        <f>SUM(C238:D238)</f>
        <v>0</v>
      </c>
    </row>
    <row r="239" spans="3:5" ht="12.75">
      <c r="C239">
        <f>'Enter Data'!$B$2</f>
        <v>0</v>
      </c>
      <c r="D239">
        <f>'Enter Data'!$B$3</f>
        <v>0</v>
      </c>
      <c r="E239">
        <f>SUM(C239:D239)</f>
        <v>0</v>
      </c>
    </row>
    <row r="240" spans="2:4" ht="12.75">
      <c r="B240" t="s">
        <v>25</v>
      </c>
      <c r="C240" t="e">
        <f>C239*E237/E239</f>
        <v>#DIV/0!</v>
      </c>
      <c r="D240" t="e">
        <f>D239*E237/E239</f>
        <v>#DIV/0!</v>
      </c>
    </row>
    <row r="241" spans="2:7" ht="12.75">
      <c r="B241" t="s">
        <v>25</v>
      </c>
      <c r="C241" t="e">
        <f>C239*E238/E239</f>
        <v>#DIV/0!</v>
      </c>
      <c r="D241" t="e">
        <f>D239*E238/E239</f>
        <v>#DIV/0!</v>
      </c>
      <c r="E241" t="e">
        <f>CHITEST(C237:D238,C240:D241)</f>
        <v>#DIV/0!</v>
      </c>
      <c r="F241" t="e">
        <f>IF(E241&lt;0.001,"***",IF(E241&lt;0.01,"**",IF(E241&lt;0.05,"*","n.s.")))</f>
        <v>#DIV/0!</v>
      </c>
      <c r="G241" t="e">
        <f>IF(C240&lt;1,"Warning:Expected value too small",IF(C241&lt;1,"Warning:Expected value too small",IF(D240&lt;1,"Warning:Expected value too small",IF(D241&lt;1,"Warning:Expected value too small",""))))</f>
        <v>#DIV/0!</v>
      </c>
    </row>
    <row r="242" spans="1:5" ht="12.75">
      <c r="A242" s="1">
        <f>'Enter Data'!A53</f>
        <v>0</v>
      </c>
      <c r="B242" t="s">
        <v>22</v>
      </c>
      <c r="C242">
        <f>'Enter Data'!B53</f>
        <v>0</v>
      </c>
      <c r="D242">
        <f>'Enter Data'!C53</f>
        <v>0</v>
      </c>
      <c r="E242">
        <f>SUM(C242:D242)</f>
        <v>0</v>
      </c>
    </row>
    <row r="243" spans="2:5" ht="12.75">
      <c r="B243" t="s">
        <v>21</v>
      </c>
      <c r="C243">
        <f>C244-C242</f>
        <v>0</v>
      </c>
      <c r="D243">
        <f>D244-D242</f>
        <v>0</v>
      </c>
      <c r="E243">
        <f>SUM(C243:D243)</f>
        <v>0</v>
      </c>
    </row>
    <row r="244" spans="3:5" ht="12.75">
      <c r="C244">
        <f>'Enter Data'!$B$2</f>
        <v>0</v>
      </c>
      <c r="D244">
        <f>'Enter Data'!$B$3</f>
        <v>0</v>
      </c>
      <c r="E244">
        <f>SUM(C244:D244)</f>
        <v>0</v>
      </c>
    </row>
    <row r="245" spans="2:4" ht="12.75">
      <c r="B245" t="s">
        <v>25</v>
      </c>
      <c r="C245" t="e">
        <f>C244*E242/E244</f>
        <v>#DIV/0!</v>
      </c>
      <c r="D245" t="e">
        <f>D244*E242/E244</f>
        <v>#DIV/0!</v>
      </c>
    </row>
    <row r="246" spans="2:7" ht="12.75">
      <c r="B246" t="s">
        <v>25</v>
      </c>
      <c r="C246" t="e">
        <f>C244*E243/E244</f>
        <v>#DIV/0!</v>
      </c>
      <c r="D246" t="e">
        <f>D244*E243/E244</f>
        <v>#DIV/0!</v>
      </c>
      <c r="E246" t="e">
        <f>CHITEST(C242:D243,C245:D246)</f>
        <v>#DIV/0!</v>
      </c>
      <c r="F246" t="e">
        <f>IF(E246&lt;0.001,"***",IF(E246&lt;0.01,"**",IF(E246&lt;0.05,"*","n.s.")))</f>
        <v>#DIV/0!</v>
      </c>
      <c r="G246" t="e">
        <f>IF(C245&lt;1,"Warning:Expected value too small",IF(C246&lt;1,"Warning:Expected value too small",IF(D245&lt;1,"Warning:Expected value too small",IF(D246&lt;1,"Warning:Expected value too small",""))))</f>
        <v>#DIV/0!</v>
      </c>
    </row>
    <row r="247" spans="1:5" ht="12.75">
      <c r="A247" s="1">
        <f>'Enter Data'!A54</f>
        <v>0</v>
      </c>
      <c r="B247" t="s">
        <v>22</v>
      </c>
      <c r="C247">
        <f>'Enter Data'!B54</f>
        <v>0</v>
      </c>
      <c r="D247">
        <f>'Enter Data'!C54</f>
        <v>0</v>
      </c>
      <c r="E247">
        <f>SUM(C247:D247)</f>
        <v>0</v>
      </c>
    </row>
    <row r="248" spans="2:5" ht="12.75">
      <c r="B248" t="s">
        <v>21</v>
      </c>
      <c r="C248">
        <f>C249-C247</f>
        <v>0</v>
      </c>
      <c r="D248">
        <f>D249-D247</f>
        <v>0</v>
      </c>
      <c r="E248">
        <f>SUM(C248:D248)</f>
        <v>0</v>
      </c>
    </row>
    <row r="249" spans="3:5" ht="12.75">
      <c r="C249">
        <f>'Enter Data'!$B$2</f>
        <v>0</v>
      </c>
      <c r="D249">
        <f>'Enter Data'!$B$3</f>
        <v>0</v>
      </c>
      <c r="E249">
        <f>SUM(C249:D249)</f>
        <v>0</v>
      </c>
    </row>
    <row r="250" spans="2:4" ht="12.75">
      <c r="B250" t="s">
        <v>25</v>
      </c>
      <c r="C250" t="e">
        <f>C249*E247/E249</f>
        <v>#DIV/0!</v>
      </c>
      <c r="D250" t="e">
        <f>D249*E247/E249</f>
        <v>#DIV/0!</v>
      </c>
    </row>
    <row r="251" spans="2:7" ht="12.75">
      <c r="B251" t="s">
        <v>25</v>
      </c>
      <c r="C251" t="e">
        <f>C249*E248/E249</f>
        <v>#DIV/0!</v>
      </c>
      <c r="D251" t="e">
        <f>D249*E248/E249</f>
        <v>#DIV/0!</v>
      </c>
      <c r="E251" t="e">
        <f>CHITEST(C247:D248,C250:D251)</f>
        <v>#DIV/0!</v>
      </c>
      <c r="F251" t="e">
        <f>IF(E251&lt;0.001,"***",IF(E251&lt;0.01,"**",IF(E251&lt;0.05,"*","n.s.")))</f>
        <v>#DIV/0!</v>
      </c>
      <c r="G251" t="e">
        <f>IF(C250&lt;1,"Warning:Expected value too small",IF(C251&lt;1,"Warning:Expected value too small",IF(D250&lt;1,"Warning:Expected value too small",IF(D251&lt;1,"Warning:Expected value too small",""))))</f>
        <v>#DIV/0!</v>
      </c>
    </row>
    <row r="252" spans="1:5" ht="12.75">
      <c r="A252" s="1">
        <f>'Enter Data'!A55</f>
        <v>0</v>
      </c>
      <c r="B252" t="s">
        <v>22</v>
      </c>
      <c r="C252">
        <f>'Enter Data'!B55</f>
        <v>0</v>
      </c>
      <c r="D252">
        <f>'Enter Data'!C55</f>
        <v>0</v>
      </c>
      <c r="E252">
        <f>SUM(C252:D252)</f>
        <v>0</v>
      </c>
    </row>
    <row r="253" spans="2:5" ht="12.75">
      <c r="B253" t="s">
        <v>21</v>
      </c>
      <c r="C253">
        <f>C254-C252</f>
        <v>0</v>
      </c>
      <c r="D253">
        <f>D254-D252</f>
        <v>0</v>
      </c>
      <c r="E253">
        <f>SUM(C253:D253)</f>
        <v>0</v>
      </c>
    </row>
    <row r="254" spans="3:5" ht="12.75">
      <c r="C254">
        <f>'Enter Data'!$B$2</f>
        <v>0</v>
      </c>
      <c r="D254">
        <f>'Enter Data'!$B$3</f>
        <v>0</v>
      </c>
      <c r="E254">
        <f>SUM(C254:D254)</f>
        <v>0</v>
      </c>
    </row>
    <row r="255" spans="2:4" ht="12.75">
      <c r="B255" t="s">
        <v>25</v>
      </c>
      <c r="C255" t="e">
        <f>C254*E252/E254</f>
        <v>#DIV/0!</v>
      </c>
      <c r="D255" t="e">
        <f>D254*E252/E254</f>
        <v>#DIV/0!</v>
      </c>
    </row>
    <row r="256" spans="2:7" ht="12.75">
      <c r="B256" t="s">
        <v>25</v>
      </c>
      <c r="C256" t="e">
        <f>C254*E253/E254</f>
        <v>#DIV/0!</v>
      </c>
      <c r="D256" t="e">
        <f>D254*E253/E254</f>
        <v>#DIV/0!</v>
      </c>
      <c r="E256" t="e">
        <f>CHITEST(C252:D253,C255:D256)</f>
        <v>#DIV/0!</v>
      </c>
      <c r="F256" t="e">
        <f>IF(E256&lt;0.001,"***",IF(E256&lt;0.01,"**",IF(E256&lt;0.05,"*","n.s.")))</f>
        <v>#DIV/0!</v>
      </c>
      <c r="G256" t="e">
        <f>IF(C255&lt;1,"Warning:Expected value too small",IF(C256&lt;1,"Warning:Expected value too small",IF(D255&lt;1,"Warning:Expected value too small",IF(D256&lt;1,"Warning:Expected value too small",""))))</f>
        <v>#DIV/0!</v>
      </c>
    </row>
    <row r="257" spans="1:5" ht="12.75">
      <c r="A257" s="1">
        <f>'Enter Data'!A56</f>
        <v>0</v>
      </c>
      <c r="B257" t="s">
        <v>22</v>
      </c>
      <c r="C257">
        <f>'Enter Data'!B56</f>
        <v>0</v>
      </c>
      <c r="D257">
        <f>'Enter Data'!C56</f>
        <v>0</v>
      </c>
      <c r="E257">
        <f>SUM(C257:D257)</f>
        <v>0</v>
      </c>
    </row>
    <row r="258" spans="2:5" ht="12.75">
      <c r="B258" t="s">
        <v>21</v>
      </c>
      <c r="C258">
        <f>C259-C257</f>
        <v>0</v>
      </c>
      <c r="D258">
        <f>D259-D257</f>
        <v>0</v>
      </c>
      <c r="E258">
        <f>SUM(C258:D258)</f>
        <v>0</v>
      </c>
    </row>
    <row r="259" spans="3:5" ht="12.75">
      <c r="C259">
        <f>'Enter Data'!$B$2</f>
        <v>0</v>
      </c>
      <c r="D259">
        <f>'Enter Data'!$B$3</f>
        <v>0</v>
      </c>
      <c r="E259">
        <f>SUM(C259:D259)</f>
        <v>0</v>
      </c>
    </row>
    <row r="260" spans="2:4" ht="12.75">
      <c r="B260" t="s">
        <v>25</v>
      </c>
      <c r="C260" t="e">
        <f>C259*E257/E259</f>
        <v>#DIV/0!</v>
      </c>
      <c r="D260" t="e">
        <f>D259*E257/E259</f>
        <v>#DIV/0!</v>
      </c>
    </row>
    <row r="261" spans="2:7" ht="12.75">
      <c r="B261" t="s">
        <v>25</v>
      </c>
      <c r="C261" t="e">
        <f>C259*E258/E259</f>
        <v>#DIV/0!</v>
      </c>
      <c r="D261" t="e">
        <f>D259*E258/E259</f>
        <v>#DIV/0!</v>
      </c>
      <c r="E261" t="e">
        <f>CHITEST(C257:D258,C260:D261)</f>
        <v>#DIV/0!</v>
      </c>
      <c r="F261" t="e">
        <f>IF(E261&lt;0.001,"***",IF(E261&lt;0.01,"**",IF(E261&lt;0.05,"*","n.s.")))</f>
        <v>#DIV/0!</v>
      </c>
      <c r="G261" t="e">
        <f>IF(C260&lt;1,"Warning:Expected value too small",IF(C261&lt;1,"Warning:Expected value too small",IF(D260&lt;1,"Warning:Expected value too small",IF(D261&lt;1,"Warning:Expected value too small",""))))</f>
        <v>#DIV/0!</v>
      </c>
    </row>
    <row r="262" spans="1:5" ht="12.75">
      <c r="A262" s="1">
        <f>'Enter Data'!A57</f>
        <v>0</v>
      </c>
      <c r="B262" t="s">
        <v>22</v>
      </c>
      <c r="C262">
        <f>'Enter Data'!B57</f>
        <v>0</v>
      </c>
      <c r="D262">
        <f>'Enter Data'!C57</f>
        <v>0</v>
      </c>
      <c r="E262">
        <f>SUM(C262:D262)</f>
        <v>0</v>
      </c>
    </row>
    <row r="263" spans="2:5" ht="12.75">
      <c r="B263" t="s">
        <v>21</v>
      </c>
      <c r="C263">
        <f>C264-C262</f>
        <v>0</v>
      </c>
      <c r="D263">
        <f>D264-D262</f>
        <v>0</v>
      </c>
      <c r="E263">
        <f>SUM(C263:D263)</f>
        <v>0</v>
      </c>
    </row>
    <row r="264" spans="3:5" ht="12.75">
      <c r="C264">
        <f>'Enter Data'!$B$2</f>
        <v>0</v>
      </c>
      <c r="D264">
        <f>'Enter Data'!$B$3</f>
        <v>0</v>
      </c>
      <c r="E264">
        <f>SUM(C264:D264)</f>
        <v>0</v>
      </c>
    </row>
    <row r="265" spans="2:4" ht="12.75">
      <c r="B265" t="s">
        <v>25</v>
      </c>
      <c r="C265" t="e">
        <f>C264*E262/E264</f>
        <v>#DIV/0!</v>
      </c>
      <c r="D265" t="e">
        <f>D264*E262/E264</f>
        <v>#DIV/0!</v>
      </c>
    </row>
    <row r="266" spans="2:7" ht="12.75">
      <c r="B266" t="s">
        <v>25</v>
      </c>
      <c r="C266" t="e">
        <f>C264*E263/E264</f>
        <v>#DIV/0!</v>
      </c>
      <c r="D266" t="e">
        <f>D264*E263/E264</f>
        <v>#DIV/0!</v>
      </c>
      <c r="E266" t="e">
        <f>CHITEST(C262:D263,C265:D266)</f>
        <v>#DIV/0!</v>
      </c>
      <c r="F266" t="e">
        <f>IF(E266&lt;0.001,"***",IF(E266&lt;0.01,"**",IF(E266&lt;0.05,"*","n.s.")))</f>
        <v>#DIV/0!</v>
      </c>
      <c r="G266" t="e">
        <f>IF(C265&lt;1,"Warning:Expected value too small",IF(C266&lt;1,"Warning:Expected value too small",IF(D265&lt;1,"Warning:Expected value too small",IF(D266&lt;1,"Warning:Expected value too small",""))))</f>
        <v>#DIV/0!</v>
      </c>
    </row>
    <row r="267" spans="1:5" ht="12.75">
      <c r="A267" s="1">
        <f>'Enter Data'!A58</f>
        <v>0</v>
      </c>
      <c r="B267" t="s">
        <v>22</v>
      </c>
      <c r="C267">
        <f>'Enter Data'!B58</f>
        <v>0</v>
      </c>
      <c r="D267">
        <f>'Enter Data'!C58</f>
        <v>0</v>
      </c>
      <c r="E267">
        <f>SUM(C267:D267)</f>
        <v>0</v>
      </c>
    </row>
    <row r="268" spans="2:5" ht="12.75">
      <c r="B268" t="s">
        <v>21</v>
      </c>
      <c r="C268">
        <f>C269-C267</f>
        <v>0</v>
      </c>
      <c r="D268">
        <f>D269-D267</f>
        <v>0</v>
      </c>
      <c r="E268">
        <f>SUM(C268:D268)</f>
        <v>0</v>
      </c>
    </row>
    <row r="269" spans="3:5" ht="12.75">
      <c r="C269">
        <f>'Enter Data'!$B$2</f>
        <v>0</v>
      </c>
      <c r="D269">
        <f>'Enter Data'!$B$3</f>
        <v>0</v>
      </c>
      <c r="E269">
        <f>SUM(C269:D269)</f>
        <v>0</v>
      </c>
    </row>
    <row r="270" spans="2:4" ht="12.75">
      <c r="B270" t="s">
        <v>25</v>
      </c>
      <c r="C270" t="e">
        <f>C269*E267/E269</f>
        <v>#DIV/0!</v>
      </c>
      <c r="D270" t="e">
        <f>D269*E267/E269</f>
        <v>#DIV/0!</v>
      </c>
    </row>
    <row r="271" spans="2:7" ht="12.75">
      <c r="B271" t="s">
        <v>25</v>
      </c>
      <c r="C271" t="e">
        <f>C269*E268/E269</f>
        <v>#DIV/0!</v>
      </c>
      <c r="D271" t="e">
        <f>D269*E268/E269</f>
        <v>#DIV/0!</v>
      </c>
      <c r="E271" t="e">
        <f>CHITEST(C267:D268,C270:D271)</f>
        <v>#DIV/0!</v>
      </c>
      <c r="F271" t="e">
        <f>IF(E271&lt;0.001,"***",IF(E271&lt;0.01,"**",IF(E271&lt;0.05,"*","n.s.")))</f>
        <v>#DIV/0!</v>
      </c>
      <c r="G271" t="e">
        <f>IF(C270&lt;1,"Warning:Expected value too small",IF(C271&lt;1,"Warning:Expected value too small",IF(D270&lt;1,"Warning:Expected value too small",IF(D271&lt;1,"Warning:Expected value too small",""))))</f>
        <v>#DIV/0!</v>
      </c>
    </row>
    <row r="272" spans="1:5" ht="12.75">
      <c r="A272" s="1">
        <f>'Enter Data'!A59</f>
        <v>0</v>
      </c>
      <c r="B272" t="s">
        <v>22</v>
      </c>
      <c r="C272">
        <f>'Enter Data'!B59</f>
        <v>0</v>
      </c>
      <c r="D272">
        <f>'Enter Data'!C59</f>
        <v>0</v>
      </c>
      <c r="E272">
        <f>SUM(C272:D272)</f>
        <v>0</v>
      </c>
    </row>
    <row r="273" spans="2:5" ht="12.75">
      <c r="B273" t="s">
        <v>21</v>
      </c>
      <c r="C273">
        <f>C274-C272</f>
        <v>0</v>
      </c>
      <c r="D273">
        <f>D274-D272</f>
        <v>0</v>
      </c>
      <c r="E273">
        <f>SUM(C273:D273)</f>
        <v>0</v>
      </c>
    </row>
    <row r="274" spans="3:5" ht="12.75">
      <c r="C274">
        <f>'Enter Data'!$B$2</f>
        <v>0</v>
      </c>
      <c r="D274">
        <f>'Enter Data'!$B$3</f>
        <v>0</v>
      </c>
      <c r="E274">
        <f>SUM(C274:D274)</f>
        <v>0</v>
      </c>
    </row>
    <row r="275" spans="2:4" ht="12.75">
      <c r="B275" t="s">
        <v>25</v>
      </c>
      <c r="C275" t="e">
        <f>C274*E272/E274</f>
        <v>#DIV/0!</v>
      </c>
      <c r="D275" t="e">
        <f>D274*E272/E274</f>
        <v>#DIV/0!</v>
      </c>
    </row>
    <row r="276" spans="2:7" ht="12.75">
      <c r="B276" t="s">
        <v>25</v>
      </c>
      <c r="C276" t="e">
        <f>C274*E273/E274</f>
        <v>#DIV/0!</v>
      </c>
      <c r="D276" t="e">
        <f>D274*E273/E274</f>
        <v>#DIV/0!</v>
      </c>
      <c r="E276" t="e">
        <f>CHITEST(C272:D273,C275:D276)</f>
        <v>#DIV/0!</v>
      </c>
      <c r="F276" t="e">
        <f>IF(E276&lt;0.001,"***",IF(E276&lt;0.01,"**",IF(E276&lt;0.05,"*","n.s.")))</f>
        <v>#DIV/0!</v>
      </c>
      <c r="G276" t="e">
        <f>IF(C275&lt;1,"Warning:Expected value too small",IF(C276&lt;1,"Warning:Expected value too small",IF(D275&lt;1,"Warning:Expected value too small",IF(D276&lt;1,"Warning:Expected value too small",""))))</f>
        <v>#DIV/0!</v>
      </c>
    </row>
    <row r="277" spans="1:5" ht="12.75">
      <c r="A277" s="1">
        <f>'Enter Data'!A60</f>
        <v>0</v>
      </c>
      <c r="B277" t="s">
        <v>22</v>
      </c>
      <c r="C277">
        <f>'Enter Data'!B60</f>
        <v>0</v>
      </c>
      <c r="D277">
        <f>'Enter Data'!C60</f>
        <v>0</v>
      </c>
      <c r="E277">
        <f>SUM(C277:D277)</f>
        <v>0</v>
      </c>
    </row>
    <row r="278" spans="2:5" ht="12.75">
      <c r="B278" t="s">
        <v>21</v>
      </c>
      <c r="C278">
        <f>C279-C277</f>
        <v>0</v>
      </c>
      <c r="D278">
        <f>D279-D277</f>
        <v>0</v>
      </c>
      <c r="E278">
        <f>SUM(C278:D278)</f>
        <v>0</v>
      </c>
    </row>
    <row r="279" spans="3:5" ht="12.75">
      <c r="C279">
        <f>'Enter Data'!$B$2</f>
        <v>0</v>
      </c>
      <c r="D279">
        <f>'Enter Data'!$B$3</f>
        <v>0</v>
      </c>
      <c r="E279">
        <f>SUM(C279:D279)</f>
        <v>0</v>
      </c>
    </row>
    <row r="280" spans="2:4" ht="12.75">
      <c r="B280" t="s">
        <v>25</v>
      </c>
      <c r="C280" t="e">
        <f>C279*E277/E279</f>
        <v>#DIV/0!</v>
      </c>
      <c r="D280" t="e">
        <f>D279*E277/E279</f>
        <v>#DIV/0!</v>
      </c>
    </row>
    <row r="281" spans="2:7" ht="12.75">
      <c r="B281" t="s">
        <v>25</v>
      </c>
      <c r="C281" t="e">
        <f>C279*E278/E279</f>
        <v>#DIV/0!</v>
      </c>
      <c r="D281" t="e">
        <f>D279*E278/E279</f>
        <v>#DIV/0!</v>
      </c>
      <c r="E281" t="e">
        <f>CHITEST(C277:D278,C280:D281)</f>
        <v>#DIV/0!</v>
      </c>
      <c r="F281" t="e">
        <f>IF(E281&lt;0.001,"***",IF(E281&lt;0.01,"**",IF(E281&lt;0.05,"*","n.s.")))</f>
        <v>#DIV/0!</v>
      </c>
      <c r="G281" t="e">
        <f>IF(C280&lt;1,"Warning:Expected value too small",IF(C281&lt;1,"Warning:Expected value too small",IF(D280&lt;1,"Warning:Expected value too small",IF(D281&lt;1,"Warning:Expected value too small",""))))</f>
        <v>#DIV/0!</v>
      </c>
    </row>
    <row r="282" spans="1:5" ht="12.75">
      <c r="A282" s="1">
        <f>'Enter Data'!A61</f>
        <v>0</v>
      </c>
      <c r="B282" t="s">
        <v>22</v>
      </c>
      <c r="C282">
        <f>'Enter Data'!B61</f>
        <v>0</v>
      </c>
      <c r="D282">
        <f>'Enter Data'!C61</f>
        <v>0</v>
      </c>
      <c r="E282">
        <f>SUM(C282:D282)</f>
        <v>0</v>
      </c>
    </row>
    <row r="283" spans="2:5" ht="12.75">
      <c r="B283" t="s">
        <v>21</v>
      </c>
      <c r="C283">
        <f>C284-C282</f>
        <v>0</v>
      </c>
      <c r="D283">
        <f>D284-D282</f>
        <v>0</v>
      </c>
      <c r="E283">
        <f>SUM(C283:D283)</f>
        <v>0</v>
      </c>
    </row>
    <row r="284" spans="3:5" ht="12.75">
      <c r="C284">
        <f>'Enter Data'!$B$2</f>
        <v>0</v>
      </c>
      <c r="D284">
        <f>'Enter Data'!$B$3</f>
        <v>0</v>
      </c>
      <c r="E284">
        <f>SUM(C284:D284)</f>
        <v>0</v>
      </c>
    </row>
    <row r="285" spans="2:4" ht="12.75">
      <c r="B285" t="s">
        <v>25</v>
      </c>
      <c r="C285" t="e">
        <f>C284*E282/E284</f>
        <v>#DIV/0!</v>
      </c>
      <c r="D285" t="e">
        <f>D284*E282/E284</f>
        <v>#DIV/0!</v>
      </c>
    </row>
    <row r="286" spans="2:7" ht="12.75">
      <c r="B286" t="s">
        <v>25</v>
      </c>
      <c r="C286" t="e">
        <f>C284*E283/E284</f>
        <v>#DIV/0!</v>
      </c>
      <c r="D286" t="e">
        <f>D284*E283/E284</f>
        <v>#DIV/0!</v>
      </c>
      <c r="E286" t="e">
        <f>CHITEST(C282:D283,C285:D286)</f>
        <v>#DIV/0!</v>
      </c>
      <c r="F286" t="e">
        <f>IF(E286&lt;0.001,"***",IF(E286&lt;0.01,"**",IF(E286&lt;0.05,"*","n.s.")))</f>
        <v>#DIV/0!</v>
      </c>
      <c r="G286" t="e">
        <f>IF(C285&lt;1,"Warning:Expected value too small",IF(C286&lt;1,"Warning:Expected value too small",IF(D285&lt;1,"Warning:Expected value too small",IF(D286&lt;1,"Warning:Expected value too small",""))))</f>
        <v>#DIV/0!</v>
      </c>
    </row>
    <row r="287" spans="1:5" ht="12.75">
      <c r="A287" s="1">
        <f>'Enter Data'!A62</f>
        <v>0</v>
      </c>
      <c r="B287" t="s">
        <v>22</v>
      </c>
      <c r="C287">
        <f>'Enter Data'!B62</f>
        <v>0</v>
      </c>
      <c r="D287">
        <f>'Enter Data'!C62</f>
        <v>0</v>
      </c>
      <c r="E287">
        <f>SUM(C287:D287)</f>
        <v>0</v>
      </c>
    </row>
    <row r="288" spans="2:5" ht="12.75">
      <c r="B288" t="s">
        <v>21</v>
      </c>
      <c r="C288">
        <f>C289-C287</f>
        <v>0</v>
      </c>
      <c r="D288">
        <f>D289-D287</f>
        <v>0</v>
      </c>
      <c r="E288">
        <f>SUM(C288:D288)</f>
        <v>0</v>
      </c>
    </row>
    <row r="289" spans="3:5" ht="12.75">
      <c r="C289">
        <f>'Enter Data'!$B$2</f>
        <v>0</v>
      </c>
      <c r="D289">
        <f>'Enter Data'!$B$3</f>
        <v>0</v>
      </c>
      <c r="E289">
        <f>SUM(C289:D289)</f>
        <v>0</v>
      </c>
    </row>
    <row r="290" spans="2:4" ht="12.75">
      <c r="B290" t="s">
        <v>25</v>
      </c>
      <c r="C290" t="e">
        <f>C289*E287/E289</f>
        <v>#DIV/0!</v>
      </c>
      <c r="D290" t="e">
        <f>D289*E287/E289</f>
        <v>#DIV/0!</v>
      </c>
    </row>
    <row r="291" spans="2:7" ht="12.75">
      <c r="B291" t="s">
        <v>25</v>
      </c>
      <c r="C291" t="e">
        <f>C289*E288/E289</f>
        <v>#DIV/0!</v>
      </c>
      <c r="D291" t="e">
        <f>D289*E288/E289</f>
        <v>#DIV/0!</v>
      </c>
      <c r="E291" t="e">
        <f>CHITEST(C287:D288,C290:D291)</f>
        <v>#DIV/0!</v>
      </c>
      <c r="F291" t="e">
        <f>IF(E291&lt;0.001,"***",IF(E291&lt;0.01,"**",IF(E291&lt;0.05,"*","n.s.")))</f>
        <v>#DIV/0!</v>
      </c>
      <c r="G291" t="e">
        <f>IF(C290&lt;1,"Warning:Expected value too small",IF(C291&lt;1,"Warning:Expected value too small",IF(D290&lt;1,"Warning:Expected value too small",IF(D291&lt;1,"Warning:Expected value too small",""))))</f>
        <v>#DIV/0!</v>
      </c>
    </row>
    <row r="292" spans="1:5" ht="12.75">
      <c r="A292" s="1">
        <f>'Enter Data'!A63</f>
        <v>0</v>
      </c>
      <c r="B292" t="s">
        <v>22</v>
      </c>
      <c r="C292">
        <f>'Enter Data'!B63</f>
        <v>0</v>
      </c>
      <c r="D292">
        <f>'Enter Data'!C63</f>
        <v>0</v>
      </c>
      <c r="E292">
        <f>SUM(C292:D292)</f>
        <v>0</v>
      </c>
    </row>
    <row r="293" spans="2:5" ht="12.75">
      <c r="B293" t="s">
        <v>21</v>
      </c>
      <c r="C293">
        <f>C294-C292</f>
        <v>0</v>
      </c>
      <c r="D293">
        <f>D294-D292</f>
        <v>0</v>
      </c>
      <c r="E293">
        <f>SUM(C293:D293)</f>
        <v>0</v>
      </c>
    </row>
    <row r="294" spans="3:5" ht="12.75">
      <c r="C294">
        <f>'Enter Data'!$B$2</f>
        <v>0</v>
      </c>
      <c r="D294">
        <f>'Enter Data'!$B$3</f>
        <v>0</v>
      </c>
      <c r="E294">
        <f>SUM(C294:D294)</f>
        <v>0</v>
      </c>
    </row>
    <row r="295" spans="2:4" ht="12.75">
      <c r="B295" t="s">
        <v>25</v>
      </c>
      <c r="C295" t="e">
        <f>C294*E292/E294</f>
        <v>#DIV/0!</v>
      </c>
      <c r="D295" t="e">
        <f>D294*E292/E294</f>
        <v>#DIV/0!</v>
      </c>
    </row>
    <row r="296" spans="2:7" ht="12.75">
      <c r="B296" t="s">
        <v>25</v>
      </c>
      <c r="C296" t="e">
        <f>C294*E293/E294</f>
        <v>#DIV/0!</v>
      </c>
      <c r="D296" t="e">
        <f>D294*E293/E294</f>
        <v>#DIV/0!</v>
      </c>
      <c r="E296" t="e">
        <f>CHITEST(C292:D293,C295:D296)</f>
        <v>#DIV/0!</v>
      </c>
      <c r="F296" t="e">
        <f>IF(E296&lt;0.001,"***",IF(E296&lt;0.01,"**",IF(E296&lt;0.05,"*","n.s.")))</f>
        <v>#DIV/0!</v>
      </c>
      <c r="G296" t="e">
        <f>IF(C295&lt;1,"Warning:Expected value too small",IF(C296&lt;1,"Warning:Expected value too small",IF(D295&lt;1,"Warning:Expected value too small",IF(D296&lt;1,"Warning:Expected value too small",""))))</f>
        <v>#DIV/0!</v>
      </c>
    </row>
    <row r="297" spans="1:5" ht="12.75">
      <c r="A297" s="1">
        <f>'Enter Data'!A64</f>
        <v>0</v>
      </c>
      <c r="B297" t="s">
        <v>22</v>
      </c>
      <c r="C297">
        <f>'Enter Data'!B64</f>
        <v>0</v>
      </c>
      <c r="D297">
        <f>'Enter Data'!C64</f>
        <v>0</v>
      </c>
      <c r="E297">
        <f>SUM(C297:D297)</f>
        <v>0</v>
      </c>
    </row>
    <row r="298" spans="2:5" ht="12.75">
      <c r="B298" t="s">
        <v>21</v>
      </c>
      <c r="C298">
        <f>C299-C297</f>
        <v>0</v>
      </c>
      <c r="D298">
        <f>D299-D297</f>
        <v>0</v>
      </c>
      <c r="E298">
        <f>SUM(C298:D298)</f>
        <v>0</v>
      </c>
    </row>
    <row r="299" spans="3:5" ht="12.75">
      <c r="C299">
        <f>'Enter Data'!$B$2</f>
        <v>0</v>
      </c>
      <c r="D299">
        <f>'Enter Data'!$B$3</f>
        <v>0</v>
      </c>
      <c r="E299">
        <f>SUM(C299:D299)</f>
        <v>0</v>
      </c>
    </row>
    <row r="300" spans="2:4" ht="12.75">
      <c r="B300" t="s">
        <v>25</v>
      </c>
      <c r="C300" t="e">
        <f>C299*E297/E299</f>
        <v>#DIV/0!</v>
      </c>
      <c r="D300" t="e">
        <f>D299*E297/E299</f>
        <v>#DIV/0!</v>
      </c>
    </row>
    <row r="301" spans="2:7" ht="12.75">
      <c r="B301" t="s">
        <v>25</v>
      </c>
      <c r="C301" t="e">
        <f>C299*E298/E299</f>
        <v>#DIV/0!</v>
      </c>
      <c r="D301" t="e">
        <f>D299*E298/E299</f>
        <v>#DIV/0!</v>
      </c>
      <c r="E301" t="e">
        <f>CHITEST(C297:D298,C300:D301)</f>
        <v>#DIV/0!</v>
      </c>
      <c r="F301" t="e">
        <f>IF(E301&lt;0.001,"***",IF(E301&lt;0.01,"**",IF(E301&lt;0.05,"*","n.s.")))</f>
        <v>#DIV/0!</v>
      </c>
      <c r="G301" t="e">
        <f>IF(C300&lt;1,"Warning:Expected value too small",IF(C301&lt;1,"Warning:Expected value too small",IF(D300&lt;1,"Warning:Expected value too small",IF(D301&lt;1,"Warning:Expected value too small",""))))</f>
        <v>#DIV/0!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cp:lastPrinted>2008-01-18T14:43:41Z</cp:lastPrinted>
  <dcterms:created xsi:type="dcterms:W3CDTF">2008-01-15T15:43:19Z</dcterms:created>
  <dcterms:modified xsi:type="dcterms:W3CDTF">2008-02-05T20:40:41Z</dcterms:modified>
  <cp:category/>
  <cp:version/>
  <cp:contentType/>
  <cp:contentStatus/>
</cp:coreProperties>
</file>